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192.168.0.110\共有 最新\2020実行委員会\実行委員会(2020.04.07～)\06 大会概要・要項・申込様式\03 申込様式\"/>
    </mc:Choice>
  </mc:AlternateContent>
  <xr:revisionPtr revIDLastSave="0" documentId="13_ncr:1_{64507DB4-94DF-4C96-A158-E624A1FDDC02}" xr6:coauthVersionLast="45" xr6:coauthVersionMax="45" xr10:uidLastSave="{00000000-0000-0000-0000-000000000000}"/>
  <bookViews>
    <workbookView xWindow="-108" yWindow="-108" windowWidth="23256" windowHeight="12576" tabRatio="599" firstSheet="4" activeTab="15" xr2:uid="{00000000-000D-0000-FFFF-FFFF00000000}"/>
  </bookViews>
  <sheets>
    <sheet name="連絡" sheetId="39" r:id="rId1"/>
    <sheet name="様式４" sheetId="25" r:id="rId2"/>
    <sheet name="様式５Ｓｰ１" sheetId="26" r:id="rId3"/>
    <sheet name="様式５Ｓ‐２" sheetId="27" r:id="rId4"/>
    <sheet name="様式６S" sheetId="9" r:id="rId5"/>
    <sheet name="スピード宿泊者名簿" sheetId="10" r:id="rId6"/>
    <sheet name="様式７Ｓ" sheetId="28" r:id="rId7"/>
    <sheet name="様式8Ｆ-１" sheetId="29" r:id="rId8"/>
    <sheet name="様式8Ｆ-2" sheetId="37" r:id="rId9"/>
    <sheet name="様式９F" sheetId="17" r:id="rId10"/>
    <sheet name="フィギュア宿泊名簿" sheetId="22" r:id="rId11"/>
    <sheet name="様式10Ｈ" sheetId="32" r:id="rId12"/>
    <sheet name="様式11H" sheetId="20" r:id="rId13"/>
    <sheet name="アイスホッケー名簿1枚目" sheetId="23" r:id="rId14"/>
    <sheet name="アイスホッケー名簿 2枚目" sheetId="24" r:id="rId15"/>
    <sheet name="Ｈ抽選会参加確認" sheetId="34" r:id="rId16"/>
    <sheet name="Hオールメンバー表（反映版）" sheetId="36" r:id="rId17"/>
    <sheet name="Hオールメンバー表 (自由記入版)" sheetId="38" r:id="rId18"/>
    <sheet name="H登録変更届" sheetId="35" r:id="rId19"/>
  </sheets>
  <externalReferences>
    <externalReference r:id="rId20"/>
  </externalReferences>
  <definedNames>
    <definedName name="_xlnm._FilterDatabase" localSheetId="14" hidden="1">'アイスホッケー名簿 2枚目'!$J$39:$BJ$68</definedName>
    <definedName name="_xlnm._FilterDatabase" localSheetId="13" hidden="1">アイスホッケー名簿1枚目!$J$39:$BJ$68</definedName>
    <definedName name="_xlnm._FilterDatabase" localSheetId="5" hidden="1">スピード宿泊者名簿!$J$39:$BJ$68</definedName>
    <definedName name="_xlnm._FilterDatabase" localSheetId="10" hidden="1">フィギュア宿泊名簿!$J$39:$BJ$68</definedName>
    <definedName name="_xlnm._FilterDatabase" localSheetId="12" hidden="1">様式11H!$M$44:$BJ$51</definedName>
    <definedName name="_xlnm._FilterDatabase" localSheetId="4" hidden="1">様式６S!$M$40:$BJ$47</definedName>
    <definedName name="_xlnm._FilterDatabase" localSheetId="9" hidden="1">様式９F!$M$42:$BJ$49</definedName>
    <definedName name="_xlnm.Print_Area" localSheetId="17">'Hオールメンバー表 (自由記入版)'!$A$1:$N$35</definedName>
    <definedName name="_xlnm.Print_Area" localSheetId="16">'Hオールメンバー表（反映版）'!$A$1:$N$37</definedName>
    <definedName name="_xlnm.Print_Area" localSheetId="15">Ｈ抽選会参加確認!$A$1:$AI$50</definedName>
    <definedName name="_xlnm.Print_Area" localSheetId="18">H登録変更届!$A$1:$L$25</definedName>
    <definedName name="_xlnm.Print_Area" localSheetId="14">'アイスホッケー名簿 2枚目'!$A$13:$BK$88</definedName>
    <definedName name="_xlnm.Print_Area" localSheetId="13">アイスホッケー名簿1枚目!$A$13:$BK$88</definedName>
    <definedName name="_xlnm.Print_Area" localSheetId="5">スピード宿泊者名簿!$A$13:$BK$88</definedName>
    <definedName name="_xlnm.Print_Area" localSheetId="10">フィギュア宿泊名簿!$A$13:$BK$88</definedName>
    <definedName name="_xlnm.Print_Area" localSheetId="11">様式10Ｈ!$A$10:$AG$59</definedName>
    <definedName name="_xlnm.Print_Area" localSheetId="12">様式11H!$A$13:$BJ$76</definedName>
    <definedName name="_xlnm.Print_Area" localSheetId="3">様式５Ｓ‐２!$A$31:$V$76</definedName>
    <definedName name="_xlnm.Print_Area" localSheetId="2">様式５Ｓｰ１!$A$31:$W$76</definedName>
    <definedName name="_xlnm.Print_Area" localSheetId="4">様式６S!$A$13:$BJ$71</definedName>
    <definedName name="_xlnm.Print_Area" localSheetId="6">様式７Ｓ!$A$1:$AH$33</definedName>
    <definedName name="_xlnm.Print_Area" localSheetId="7">'様式8Ｆ-１'!$A$22:$AR$69</definedName>
    <definedName name="_xlnm.Print_Area" localSheetId="8">'様式8Ｆ-2'!$A$22:$AR$69</definedName>
    <definedName name="_xlnm.Print_Area" localSheetId="9">様式９F!$A$13:$BJ$74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2" i="25" l="1"/>
  <c r="H19" i="9" l="1"/>
  <c r="AB43" i="25"/>
  <c r="BF56" i="20" l="1"/>
  <c r="B11" i="36" l="1"/>
  <c r="E11" i="36"/>
  <c r="E10" i="36"/>
  <c r="E9" i="36"/>
  <c r="D35" i="36"/>
  <c r="D34" i="36"/>
  <c r="D33" i="36"/>
  <c r="D32" i="36"/>
  <c r="D31" i="36"/>
  <c r="D30" i="36"/>
  <c r="D29" i="36"/>
  <c r="D28" i="36"/>
  <c r="D27" i="36"/>
  <c r="D26" i="36"/>
  <c r="D25" i="36"/>
  <c r="D24" i="36"/>
  <c r="D23" i="36"/>
  <c r="D22" i="36"/>
  <c r="D21" i="36"/>
  <c r="D20" i="36"/>
  <c r="D19" i="36"/>
  <c r="D18" i="36"/>
  <c r="D17" i="36"/>
  <c r="D16" i="36"/>
  <c r="D15" i="36"/>
  <c r="D14" i="36"/>
  <c r="B35" i="36"/>
  <c r="B34" i="36"/>
  <c r="B33" i="36"/>
  <c r="B32" i="36"/>
  <c r="B31" i="36"/>
  <c r="B30" i="36"/>
  <c r="B29" i="36"/>
  <c r="B28" i="36"/>
  <c r="B27" i="36"/>
  <c r="B26" i="36"/>
  <c r="B25" i="36"/>
  <c r="B24" i="36"/>
  <c r="B23" i="36"/>
  <c r="B22" i="36"/>
  <c r="B21" i="36"/>
  <c r="B20" i="36"/>
  <c r="B19" i="36"/>
  <c r="B18" i="36"/>
  <c r="B17" i="36"/>
  <c r="B16" i="36"/>
  <c r="B15" i="36"/>
  <c r="B14" i="36"/>
  <c r="N35" i="38"/>
  <c r="J35" i="38"/>
  <c r="E35" i="38"/>
  <c r="C35" i="38"/>
  <c r="N34" i="38"/>
  <c r="J34" i="38"/>
  <c r="E34" i="38"/>
  <c r="C34" i="38"/>
  <c r="N33" i="38"/>
  <c r="J33" i="38"/>
  <c r="E33" i="38"/>
  <c r="C33" i="38"/>
  <c r="N32" i="38"/>
  <c r="J32" i="38"/>
  <c r="E32" i="38"/>
  <c r="C32" i="38"/>
  <c r="N31" i="38"/>
  <c r="J31" i="38"/>
  <c r="E31" i="38"/>
  <c r="C31" i="38"/>
  <c r="N30" i="38"/>
  <c r="J30" i="38"/>
  <c r="E30" i="38"/>
  <c r="C30" i="38"/>
  <c r="N29" i="38"/>
  <c r="J29" i="38"/>
  <c r="E29" i="38"/>
  <c r="C29" i="38"/>
  <c r="N28" i="38"/>
  <c r="J28" i="38"/>
  <c r="E28" i="38"/>
  <c r="C28" i="38"/>
  <c r="N27" i="38"/>
  <c r="J27" i="38"/>
  <c r="E27" i="38"/>
  <c r="C27" i="38"/>
  <c r="N26" i="38"/>
  <c r="J26" i="38"/>
  <c r="E26" i="38"/>
  <c r="C26" i="38"/>
  <c r="N25" i="38"/>
  <c r="J25" i="38"/>
  <c r="E25" i="38"/>
  <c r="C25" i="38"/>
  <c r="N24" i="38"/>
  <c r="J24" i="38"/>
  <c r="E24" i="38"/>
  <c r="C24" i="38"/>
  <c r="N23" i="38"/>
  <c r="J23" i="38"/>
  <c r="E23" i="38"/>
  <c r="C23" i="38"/>
  <c r="N22" i="38"/>
  <c r="J22" i="38"/>
  <c r="E22" i="38"/>
  <c r="C22" i="38"/>
  <c r="N21" i="38"/>
  <c r="J21" i="38"/>
  <c r="E21" i="38"/>
  <c r="C21" i="38"/>
  <c r="N20" i="38"/>
  <c r="J20" i="38"/>
  <c r="E20" i="38"/>
  <c r="C20" i="38"/>
  <c r="N19" i="38"/>
  <c r="J19" i="38"/>
  <c r="E19" i="38"/>
  <c r="C19" i="38"/>
  <c r="N18" i="38"/>
  <c r="J18" i="38"/>
  <c r="E18" i="38"/>
  <c r="C18" i="38"/>
  <c r="N17" i="38"/>
  <c r="J17" i="38"/>
  <c r="E17" i="38"/>
  <c r="C17" i="38"/>
  <c r="N16" i="38"/>
  <c r="J16" i="38"/>
  <c r="E16" i="38"/>
  <c r="C16" i="38"/>
  <c r="N15" i="38"/>
  <c r="J15" i="38"/>
  <c r="E15" i="38"/>
  <c r="C15" i="38"/>
  <c r="N14" i="38"/>
  <c r="J14" i="38"/>
  <c r="E14" i="38"/>
  <c r="C14" i="38"/>
  <c r="A2" i="38"/>
  <c r="A1" i="38"/>
  <c r="N47" i="34" l="1"/>
  <c r="E17" i="34"/>
  <c r="AO69" i="20"/>
  <c r="S71" i="20"/>
  <c r="S72" i="20"/>
  <c r="H26" i="20"/>
  <c r="AM20" i="20"/>
  <c r="AM20" i="24" s="1"/>
  <c r="AM21" i="20"/>
  <c r="AM21" i="24" s="1"/>
  <c r="H20" i="20"/>
  <c r="H20" i="23" s="1"/>
  <c r="X50" i="32"/>
  <c r="G23" i="35" s="1"/>
  <c r="F50" i="32"/>
  <c r="T17" i="32"/>
  <c r="AA16" i="32"/>
  <c r="S16" i="32"/>
  <c r="D16" i="32"/>
  <c r="D17" i="32"/>
  <c r="F15" i="32"/>
  <c r="AM20" i="17"/>
  <c r="AM20" i="22" s="1"/>
  <c r="H30" i="37"/>
  <c r="H29" i="37"/>
  <c r="H29" i="29"/>
  <c r="AM19" i="9"/>
  <c r="M39" i="27"/>
  <c r="H26" i="17"/>
  <c r="AO67" i="17"/>
  <c r="AM21" i="17"/>
  <c r="AM21" i="22" s="1"/>
  <c r="H20" i="17"/>
  <c r="H20" i="22" s="1"/>
  <c r="AE60" i="37"/>
  <c r="N60" i="37"/>
  <c r="C60" i="37"/>
  <c r="C67" i="37" s="1"/>
  <c r="D48" i="37"/>
  <c r="D47" i="37"/>
  <c r="D46" i="37"/>
  <c r="D45" i="37"/>
  <c r="P41" i="37"/>
  <c r="P40" i="37"/>
  <c r="P39" i="37"/>
  <c r="P38" i="37"/>
  <c r="H32" i="37"/>
  <c r="AD31" i="37"/>
  <c r="Q31" i="37"/>
  <c r="I31" i="37"/>
  <c r="H27" i="37"/>
  <c r="J68" i="37" s="1"/>
  <c r="A24" i="37"/>
  <c r="A23" i="37"/>
  <c r="AE60" i="29"/>
  <c r="N60" i="29"/>
  <c r="H32" i="29"/>
  <c r="AD31" i="29"/>
  <c r="Q31" i="29"/>
  <c r="I31" i="29"/>
  <c r="H30" i="29"/>
  <c r="H27" i="29"/>
  <c r="A12" i="28"/>
  <c r="G20" i="35" l="1"/>
  <c r="B6" i="36"/>
  <c r="G69" i="20"/>
  <c r="AM21" i="23"/>
  <c r="AM20" i="23"/>
  <c r="H20" i="24"/>
  <c r="J65" i="37"/>
  <c r="A1" i="36"/>
  <c r="A2" i="36"/>
  <c r="C14" i="36"/>
  <c r="E14" i="36"/>
  <c r="J14" i="36"/>
  <c r="N14" i="36"/>
  <c r="C15" i="36"/>
  <c r="E15" i="36"/>
  <c r="J15" i="36"/>
  <c r="N15" i="36"/>
  <c r="C16" i="36"/>
  <c r="E16" i="36"/>
  <c r="J16" i="36"/>
  <c r="N16" i="36"/>
  <c r="C17" i="36"/>
  <c r="E17" i="36"/>
  <c r="J17" i="36"/>
  <c r="N17" i="36"/>
  <c r="C18" i="36"/>
  <c r="E18" i="36"/>
  <c r="J18" i="36"/>
  <c r="N18" i="36"/>
  <c r="C19" i="36"/>
  <c r="E19" i="36"/>
  <c r="J19" i="36"/>
  <c r="N19" i="36"/>
  <c r="C20" i="36"/>
  <c r="E20" i="36"/>
  <c r="J20" i="36"/>
  <c r="N20" i="36"/>
  <c r="C21" i="36"/>
  <c r="E21" i="36"/>
  <c r="J21" i="36"/>
  <c r="N21" i="36"/>
  <c r="C22" i="36"/>
  <c r="E22" i="36"/>
  <c r="J22" i="36"/>
  <c r="N22" i="36"/>
  <c r="C23" i="36"/>
  <c r="E23" i="36"/>
  <c r="J23" i="36"/>
  <c r="N23" i="36"/>
  <c r="C24" i="36"/>
  <c r="E24" i="36"/>
  <c r="J24" i="36"/>
  <c r="N24" i="36"/>
  <c r="C25" i="36"/>
  <c r="E25" i="36"/>
  <c r="J25" i="36"/>
  <c r="N25" i="36"/>
  <c r="C26" i="36"/>
  <c r="E26" i="36"/>
  <c r="J26" i="36"/>
  <c r="N26" i="36"/>
  <c r="C27" i="36"/>
  <c r="E27" i="36"/>
  <c r="J27" i="36"/>
  <c r="N27" i="36"/>
  <c r="C28" i="36"/>
  <c r="E28" i="36"/>
  <c r="J28" i="36"/>
  <c r="N28" i="36"/>
  <c r="C29" i="36"/>
  <c r="E29" i="36"/>
  <c r="J29" i="36"/>
  <c r="N29" i="36"/>
  <c r="C30" i="36"/>
  <c r="E30" i="36"/>
  <c r="J30" i="36"/>
  <c r="N30" i="36"/>
  <c r="C31" i="36"/>
  <c r="E31" i="36"/>
  <c r="J31" i="36"/>
  <c r="N31" i="36"/>
  <c r="C32" i="36"/>
  <c r="E32" i="36"/>
  <c r="J32" i="36"/>
  <c r="N32" i="36"/>
  <c r="C33" i="36"/>
  <c r="E33" i="36"/>
  <c r="J33" i="36"/>
  <c r="N33" i="36"/>
  <c r="C34" i="36"/>
  <c r="E34" i="36"/>
  <c r="J34" i="36"/>
  <c r="N34" i="36"/>
  <c r="C35" i="36"/>
  <c r="E35" i="36"/>
  <c r="J35" i="36"/>
  <c r="N35" i="36"/>
  <c r="A1" i="35"/>
  <c r="A2" i="35"/>
  <c r="A1" i="34"/>
  <c r="A2" i="34"/>
  <c r="A34" i="34"/>
  <c r="A35" i="34"/>
  <c r="A37" i="34"/>
  <c r="A11" i="32"/>
  <c r="A12" i="32"/>
  <c r="C49" i="32"/>
  <c r="F55" i="32"/>
  <c r="B57" i="32"/>
  <c r="L57" i="32"/>
  <c r="A23" i="29"/>
  <c r="A24" i="29"/>
  <c r="J65" i="29"/>
  <c r="P38" i="29"/>
  <c r="P39" i="29"/>
  <c r="P40" i="29"/>
  <c r="P41" i="29"/>
  <c r="D45" i="29"/>
  <c r="D46" i="29"/>
  <c r="D47" i="29"/>
  <c r="D48" i="29"/>
  <c r="C60" i="29"/>
  <c r="C67" i="29" s="1"/>
  <c r="J68" i="29"/>
  <c r="A2" i="28"/>
  <c r="A3" i="28"/>
  <c r="AM20" i="10"/>
  <c r="AM21" i="10"/>
  <c r="H20" i="10"/>
  <c r="S67" i="9"/>
  <c r="H25" i="9"/>
  <c r="AO64" i="9"/>
  <c r="AM20" i="9"/>
  <c r="P68" i="27"/>
  <c r="H68" i="27"/>
  <c r="H68" i="26"/>
  <c r="N38" i="27"/>
  <c r="R38" i="27"/>
  <c r="D39" i="27"/>
  <c r="B39" i="27"/>
  <c r="P68" i="26"/>
  <c r="M39" i="26"/>
  <c r="R38" i="26"/>
  <c r="N38" i="26"/>
  <c r="D39" i="26"/>
  <c r="B39" i="26"/>
  <c r="I75" i="26" s="1"/>
  <c r="B33" i="27"/>
  <c r="B34" i="27"/>
  <c r="L45" i="27"/>
  <c r="L46" i="27"/>
  <c r="L47" i="27"/>
  <c r="L48" i="27"/>
  <c r="L49" i="27"/>
  <c r="L50" i="27"/>
  <c r="L51" i="27"/>
  <c r="L52" i="27"/>
  <c r="L53" i="27"/>
  <c r="L54" i="27"/>
  <c r="L55" i="27"/>
  <c r="L56" i="27"/>
  <c r="L57" i="27"/>
  <c r="L58" i="27"/>
  <c r="L59" i="27"/>
  <c r="L60" i="27"/>
  <c r="L61" i="27"/>
  <c r="L62" i="27"/>
  <c r="L63" i="27"/>
  <c r="L64" i="27"/>
  <c r="L65" i="27"/>
  <c r="B68" i="27"/>
  <c r="F74" i="27"/>
  <c r="B75" i="27"/>
  <c r="I75" i="27"/>
  <c r="L45" i="26"/>
  <c r="L46" i="26"/>
  <c r="L47" i="26"/>
  <c r="L48" i="26"/>
  <c r="L49" i="26"/>
  <c r="L50" i="26"/>
  <c r="L51" i="26"/>
  <c r="L52" i="26"/>
  <c r="L53" i="26"/>
  <c r="L54" i="26"/>
  <c r="L55" i="26"/>
  <c r="L56" i="26"/>
  <c r="L57" i="26"/>
  <c r="L58" i="26"/>
  <c r="L59" i="26"/>
  <c r="L60" i="26"/>
  <c r="L61" i="26"/>
  <c r="L62" i="26"/>
  <c r="L63" i="26"/>
  <c r="L64" i="26"/>
  <c r="L65" i="26"/>
  <c r="B68" i="26"/>
  <c r="B75" i="26"/>
  <c r="A8" i="28" l="1"/>
  <c r="F74" i="26"/>
  <c r="A5" i="25" l="1"/>
  <c r="A6" i="25"/>
  <c r="L37" i="25"/>
  <c r="U37" i="25"/>
  <c r="AD37" i="25"/>
  <c r="L38" i="25"/>
  <c r="U38" i="25"/>
  <c r="AD38" i="25"/>
  <c r="L39" i="25"/>
  <c r="U39" i="25"/>
  <c r="AD39" i="25"/>
  <c r="AG39" i="25"/>
  <c r="P46" i="25"/>
  <c r="AB46" i="25" s="1"/>
  <c r="P47" i="25"/>
  <c r="AB47" i="25"/>
  <c r="P48" i="25"/>
  <c r="AB48" i="25"/>
  <c r="AG38" i="25" l="1"/>
  <c r="L45" i="25"/>
  <c r="P45" i="25" s="1"/>
  <c r="AB45" i="25" s="1"/>
  <c r="AA49" i="25" s="1"/>
  <c r="AG37" i="25"/>
  <c r="S69" i="17"/>
  <c r="S66" i="9"/>
  <c r="G67" i="17" l="1"/>
  <c r="G64" i="9" l="1"/>
  <c r="BG85" i="24" l="1"/>
  <c r="BE85" i="24"/>
  <c r="BA85" i="24"/>
  <c r="AY85" i="24"/>
  <c r="AU85" i="24"/>
  <c r="AS85" i="24"/>
  <c r="AO85" i="24"/>
  <c r="AM85" i="24"/>
  <c r="AI85" i="24"/>
  <c r="AG85" i="24"/>
  <c r="AC85" i="24"/>
  <c r="AA85" i="24"/>
  <c r="W85" i="24"/>
  <c r="U85" i="24"/>
  <c r="Q85" i="24"/>
  <c r="BG83" i="24"/>
  <c r="BE83" i="24"/>
  <c r="BA83" i="24"/>
  <c r="AY83" i="24"/>
  <c r="AU83" i="24"/>
  <c r="AS83" i="24"/>
  <c r="AO83" i="24"/>
  <c r="AM83" i="24"/>
  <c r="AI83" i="24"/>
  <c r="AG83" i="24"/>
  <c r="AC83" i="24"/>
  <c r="AA83" i="24"/>
  <c r="W83" i="24"/>
  <c r="U83" i="24"/>
  <c r="Q83" i="24"/>
  <c r="BG81" i="24"/>
  <c r="BE81" i="24"/>
  <c r="BA81" i="24"/>
  <c r="AY81" i="24"/>
  <c r="AU81" i="24"/>
  <c r="AS81" i="24"/>
  <c r="AO81" i="24"/>
  <c r="AM81" i="24"/>
  <c r="AI81" i="24"/>
  <c r="AG81" i="24"/>
  <c r="AC81" i="24"/>
  <c r="AA81" i="24"/>
  <c r="W81" i="24"/>
  <c r="U81" i="24"/>
  <c r="Q81" i="24"/>
  <c r="BG79" i="24"/>
  <c r="BE79" i="24"/>
  <c r="BA79" i="24"/>
  <c r="AY79" i="24"/>
  <c r="AU79" i="24"/>
  <c r="AS79" i="24"/>
  <c r="AO79" i="24"/>
  <c r="AM79" i="24"/>
  <c r="AI79" i="24"/>
  <c r="AG79" i="24"/>
  <c r="AC79" i="24"/>
  <c r="AA79" i="24"/>
  <c r="W79" i="24"/>
  <c r="U79" i="24"/>
  <c r="Q79" i="24"/>
  <c r="BG77" i="24"/>
  <c r="BE77" i="24"/>
  <c r="BA77" i="24"/>
  <c r="AY77" i="24"/>
  <c r="AU77" i="24"/>
  <c r="AS77" i="24"/>
  <c r="AO77" i="24"/>
  <c r="AM77" i="24"/>
  <c r="AI77" i="24"/>
  <c r="AG77" i="24"/>
  <c r="AC77" i="24"/>
  <c r="AA77" i="24"/>
  <c r="W77" i="24"/>
  <c r="U77" i="24"/>
  <c r="Q77" i="24"/>
  <c r="BG75" i="24"/>
  <c r="BE75" i="24"/>
  <c r="BA75" i="24"/>
  <c r="AY75" i="24"/>
  <c r="AU75" i="24"/>
  <c r="AS75" i="24"/>
  <c r="AO75" i="24"/>
  <c r="AM75" i="24"/>
  <c r="AI75" i="24"/>
  <c r="AG75" i="24"/>
  <c r="AC75" i="24"/>
  <c r="AA75" i="24"/>
  <c r="W75" i="24"/>
  <c r="U75" i="24"/>
  <c r="Q75" i="24"/>
  <c r="BG73" i="24"/>
  <c r="BE73" i="24"/>
  <c r="BA73" i="24"/>
  <c r="AY73" i="24"/>
  <c r="AU73" i="24"/>
  <c r="AS73" i="24"/>
  <c r="AO73" i="24"/>
  <c r="AM73" i="24"/>
  <c r="AI73" i="24"/>
  <c r="AG73" i="24"/>
  <c r="AC73" i="24"/>
  <c r="AA73" i="24"/>
  <c r="W73" i="24"/>
  <c r="U73" i="24"/>
  <c r="Q73" i="24"/>
  <c r="BG71" i="24"/>
  <c r="BE71" i="24"/>
  <c r="BA71" i="24"/>
  <c r="AY71" i="24"/>
  <c r="AU71" i="24"/>
  <c r="AS71" i="24"/>
  <c r="AO71" i="24"/>
  <c r="AM71" i="24"/>
  <c r="AI71" i="24"/>
  <c r="AG71" i="24"/>
  <c r="AC71" i="24"/>
  <c r="AA71" i="24"/>
  <c r="W71" i="24"/>
  <c r="U71" i="24"/>
  <c r="Q71" i="24"/>
  <c r="BG69" i="24"/>
  <c r="BE69" i="24"/>
  <c r="BA69" i="24"/>
  <c r="AY69" i="24"/>
  <c r="AU69" i="24"/>
  <c r="AS69" i="24"/>
  <c r="AO69" i="24"/>
  <c r="AM69" i="24"/>
  <c r="AI69" i="24"/>
  <c r="AG69" i="24"/>
  <c r="AC69" i="24"/>
  <c r="AA69" i="24"/>
  <c r="W69" i="24"/>
  <c r="U69" i="24"/>
  <c r="Q69" i="24"/>
  <c r="BG67" i="24"/>
  <c r="BE67" i="24"/>
  <c r="BA67" i="24"/>
  <c r="AY67" i="24"/>
  <c r="AU67" i="24"/>
  <c r="AS67" i="24"/>
  <c r="AO67" i="24"/>
  <c r="AM67" i="24"/>
  <c r="AI67" i="24"/>
  <c r="AG67" i="24"/>
  <c r="AC67" i="24"/>
  <c r="AA67" i="24"/>
  <c r="W67" i="24"/>
  <c r="U67" i="24"/>
  <c r="Q67" i="24"/>
  <c r="BG65" i="24"/>
  <c r="BE65" i="24"/>
  <c r="BA65" i="24"/>
  <c r="AY65" i="24"/>
  <c r="AU65" i="24"/>
  <c r="AS65" i="24"/>
  <c r="AO65" i="24"/>
  <c r="AM65" i="24"/>
  <c r="AI65" i="24"/>
  <c r="AG65" i="24"/>
  <c r="AC65" i="24"/>
  <c r="AA65" i="24"/>
  <c r="W65" i="24"/>
  <c r="U65" i="24"/>
  <c r="Q65" i="24"/>
  <c r="BG63" i="24"/>
  <c r="BE63" i="24"/>
  <c r="BA63" i="24"/>
  <c r="AY63" i="24"/>
  <c r="AU63" i="24"/>
  <c r="AS63" i="24"/>
  <c r="AO63" i="24"/>
  <c r="AM63" i="24"/>
  <c r="AI63" i="24"/>
  <c r="AG63" i="24"/>
  <c r="AC63" i="24"/>
  <c r="AA63" i="24"/>
  <c r="W63" i="24"/>
  <c r="U63" i="24"/>
  <c r="Q63" i="24"/>
  <c r="BG61" i="24"/>
  <c r="BE61" i="24"/>
  <c r="BA61" i="24"/>
  <c r="AY61" i="24"/>
  <c r="AU61" i="24"/>
  <c r="AS61" i="24"/>
  <c r="AO61" i="24"/>
  <c r="AM61" i="24"/>
  <c r="AI61" i="24"/>
  <c r="AG61" i="24"/>
  <c r="AC61" i="24"/>
  <c r="AA61" i="24"/>
  <c r="W61" i="24"/>
  <c r="U61" i="24"/>
  <c r="Q61" i="24"/>
  <c r="BG59" i="24"/>
  <c r="BE59" i="24"/>
  <c r="BA59" i="24"/>
  <c r="AY59" i="24"/>
  <c r="AU59" i="24"/>
  <c r="AS59" i="24"/>
  <c r="AO59" i="24"/>
  <c r="AM59" i="24"/>
  <c r="AI59" i="24"/>
  <c r="AG59" i="24"/>
  <c r="AC59" i="24"/>
  <c r="AA59" i="24"/>
  <c r="W59" i="24"/>
  <c r="U59" i="24"/>
  <c r="Q59" i="24"/>
  <c r="BG57" i="24"/>
  <c r="BE57" i="24"/>
  <c r="BA57" i="24"/>
  <c r="AY57" i="24"/>
  <c r="AU57" i="24"/>
  <c r="AS57" i="24"/>
  <c r="AO57" i="24"/>
  <c r="AM57" i="24"/>
  <c r="AI57" i="24"/>
  <c r="AG57" i="24"/>
  <c r="AC57" i="24"/>
  <c r="AA57" i="24"/>
  <c r="W57" i="24"/>
  <c r="U57" i="24"/>
  <c r="Q57" i="24"/>
  <c r="BG55" i="24"/>
  <c r="BE55" i="24"/>
  <c r="BA55" i="24"/>
  <c r="AY55" i="24"/>
  <c r="AU55" i="24"/>
  <c r="AS55" i="24"/>
  <c r="AO55" i="24"/>
  <c r="AM55" i="24"/>
  <c r="AI55" i="24"/>
  <c r="AG55" i="24"/>
  <c r="AC55" i="24"/>
  <c r="AA55" i="24"/>
  <c r="W55" i="24"/>
  <c r="U55" i="24"/>
  <c r="Q55" i="24"/>
  <c r="BG53" i="24"/>
  <c r="BE53" i="24"/>
  <c r="BA53" i="24"/>
  <c r="AY53" i="24"/>
  <c r="AU53" i="24"/>
  <c r="AS53" i="24"/>
  <c r="AO53" i="24"/>
  <c r="AM53" i="24"/>
  <c r="AI53" i="24"/>
  <c r="AG53" i="24"/>
  <c r="AC53" i="24"/>
  <c r="AA53" i="24"/>
  <c r="W53" i="24"/>
  <c r="U53" i="24"/>
  <c r="Q53" i="24"/>
  <c r="BG51" i="24"/>
  <c r="BE51" i="24"/>
  <c r="BA51" i="24"/>
  <c r="AY51" i="24"/>
  <c r="AU51" i="24"/>
  <c r="AS51" i="24"/>
  <c r="AO51" i="24"/>
  <c r="AM51" i="24"/>
  <c r="AI51" i="24"/>
  <c r="AG51" i="24"/>
  <c r="AC51" i="24"/>
  <c r="AA51" i="24"/>
  <c r="W51" i="24"/>
  <c r="U51" i="24"/>
  <c r="Q51" i="24"/>
  <c r="BG49" i="24"/>
  <c r="BE49" i="24"/>
  <c r="BA49" i="24"/>
  <c r="AY49" i="24"/>
  <c r="AU49" i="24"/>
  <c r="AS49" i="24"/>
  <c r="AO49" i="24"/>
  <c r="AM49" i="24"/>
  <c r="AI49" i="24"/>
  <c r="AG49" i="24"/>
  <c r="AC49" i="24"/>
  <c r="AA49" i="24"/>
  <c r="W49" i="24"/>
  <c r="U49" i="24"/>
  <c r="Q49" i="24"/>
  <c r="BG47" i="24"/>
  <c r="BE47" i="24"/>
  <c r="BA47" i="24"/>
  <c r="AY47" i="24"/>
  <c r="AU47" i="24"/>
  <c r="AS47" i="24"/>
  <c r="AO47" i="24"/>
  <c r="AM47" i="24"/>
  <c r="AI47" i="24"/>
  <c r="AG47" i="24"/>
  <c r="AC47" i="24"/>
  <c r="AA47" i="24"/>
  <c r="W47" i="24"/>
  <c r="U47" i="24"/>
  <c r="Q47" i="24"/>
  <c r="BG45" i="24"/>
  <c r="BE45" i="24"/>
  <c r="BA45" i="24"/>
  <c r="AY45" i="24"/>
  <c r="AU45" i="24"/>
  <c r="AS45" i="24"/>
  <c r="AO45" i="24"/>
  <c r="AM45" i="24"/>
  <c r="AI45" i="24"/>
  <c r="AG45" i="24"/>
  <c r="AC45" i="24"/>
  <c r="AA45" i="24"/>
  <c r="W45" i="24"/>
  <c r="U45" i="24"/>
  <c r="Q45" i="24"/>
  <c r="BG43" i="24"/>
  <c r="BE43" i="24"/>
  <c r="BA43" i="24"/>
  <c r="AY43" i="24"/>
  <c r="AU43" i="24"/>
  <c r="AS43" i="24"/>
  <c r="AO43" i="24"/>
  <c r="AM43" i="24"/>
  <c r="AI43" i="24"/>
  <c r="AG43" i="24"/>
  <c r="AC43" i="24"/>
  <c r="AA43" i="24"/>
  <c r="W43" i="24"/>
  <c r="U43" i="24"/>
  <c r="Q43" i="24"/>
  <c r="BG41" i="24"/>
  <c r="BE41" i="24"/>
  <c r="BA41" i="24"/>
  <c r="AY41" i="24"/>
  <c r="AU41" i="24"/>
  <c r="AS41" i="24"/>
  <c r="AO41" i="24"/>
  <c r="AM41" i="24"/>
  <c r="AI41" i="24"/>
  <c r="AG41" i="24"/>
  <c r="AC41" i="24"/>
  <c r="AA41" i="24"/>
  <c r="W41" i="24"/>
  <c r="U41" i="24"/>
  <c r="Q41" i="24"/>
  <c r="BE38" i="24"/>
  <c r="AY38" i="24"/>
  <c r="AS38" i="24"/>
  <c r="AM38" i="24"/>
  <c r="AG38" i="24"/>
  <c r="AA38" i="24"/>
  <c r="U38" i="24"/>
  <c r="BG85" i="23"/>
  <c r="BE85" i="23"/>
  <c r="BA85" i="23"/>
  <c r="AY85" i="23"/>
  <c r="AU85" i="23"/>
  <c r="AS85" i="23"/>
  <c r="AO85" i="23"/>
  <c r="AM85" i="23"/>
  <c r="AI85" i="23"/>
  <c r="AG85" i="23"/>
  <c r="AC85" i="23"/>
  <c r="AA85" i="23"/>
  <c r="W85" i="23"/>
  <c r="U85" i="23"/>
  <c r="Q85" i="23"/>
  <c r="BG83" i="23"/>
  <c r="BE83" i="23"/>
  <c r="BA83" i="23"/>
  <c r="AY83" i="23"/>
  <c r="AU83" i="23"/>
  <c r="AS83" i="23"/>
  <c r="AO83" i="23"/>
  <c r="AM83" i="23"/>
  <c r="AI83" i="23"/>
  <c r="AG83" i="23"/>
  <c r="AC83" i="23"/>
  <c r="AA83" i="23"/>
  <c r="W83" i="23"/>
  <c r="U83" i="23"/>
  <c r="Q83" i="23"/>
  <c r="BG81" i="23"/>
  <c r="BE81" i="23"/>
  <c r="BA81" i="23"/>
  <c r="AY81" i="23"/>
  <c r="AU81" i="23"/>
  <c r="AS81" i="23"/>
  <c r="AO81" i="23"/>
  <c r="AM81" i="23"/>
  <c r="AI81" i="23"/>
  <c r="AG81" i="23"/>
  <c r="AC81" i="23"/>
  <c r="AA81" i="23"/>
  <c r="W81" i="23"/>
  <c r="U81" i="23"/>
  <c r="Q81" i="23"/>
  <c r="BG79" i="23"/>
  <c r="BE79" i="23"/>
  <c r="BA79" i="23"/>
  <c r="AY79" i="23"/>
  <c r="AU79" i="23"/>
  <c r="AS79" i="23"/>
  <c r="AO79" i="23"/>
  <c r="AM79" i="23"/>
  <c r="AI79" i="23"/>
  <c r="AG79" i="23"/>
  <c r="AC79" i="23"/>
  <c r="AA79" i="23"/>
  <c r="W79" i="23"/>
  <c r="U79" i="23"/>
  <c r="Q79" i="23"/>
  <c r="BG77" i="23"/>
  <c r="BE77" i="23"/>
  <c r="BA77" i="23"/>
  <c r="AY77" i="23"/>
  <c r="AU77" i="23"/>
  <c r="AS77" i="23"/>
  <c r="AO77" i="23"/>
  <c r="AM77" i="23"/>
  <c r="AI77" i="23"/>
  <c r="AG77" i="23"/>
  <c r="AC77" i="23"/>
  <c r="AA77" i="23"/>
  <c r="W77" i="23"/>
  <c r="U77" i="23"/>
  <c r="Q77" i="23"/>
  <c r="BG75" i="23"/>
  <c r="BE75" i="23"/>
  <c r="BA75" i="23"/>
  <c r="AY75" i="23"/>
  <c r="AU75" i="23"/>
  <c r="AS75" i="23"/>
  <c r="AO75" i="23"/>
  <c r="AM75" i="23"/>
  <c r="AI75" i="23"/>
  <c r="AG75" i="23"/>
  <c r="AC75" i="23"/>
  <c r="AA75" i="23"/>
  <c r="W75" i="23"/>
  <c r="U75" i="23"/>
  <c r="Q75" i="23"/>
  <c r="BG73" i="23"/>
  <c r="BE73" i="23"/>
  <c r="BA73" i="23"/>
  <c r="AY73" i="23"/>
  <c r="AU73" i="23"/>
  <c r="AS73" i="23"/>
  <c r="AO73" i="23"/>
  <c r="AM73" i="23"/>
  <c r="AI73" i="23"/>
  <c r="AG73" i="23"/>
  <c r="AC73" i="23"/>
  <c r="AA73" i="23"/>
  <c r="W73" i="23"/>
  <c r="U73" i="23"/>
  <c r="Q73" i="23"/>
  <c r="BG71" i="23"/>
  <c r="BE71" i="23"/>
  <c r="BA71" i="23"/>
  <c r="AY71" i="23"/>
  <c r="AU71" i="23"/>
  <c r="AS71" i="23"/>
  <c r="AO71" i="23"/>
  <c r="AM71" i="23"/>
  <c r="AI71" i="23"/>
  <c r="AG71" i="23"/>
  <c r="AC71" i="23"/>
  <c r="AA71" i="23"/>
  <c r="W71" i="23"/>
  <c r="U71" i="23"/>
  <c r="Q71" i="23"/>
  <c r="BG69" i="23"/>
  <c r="BE69" i="23"/>
  <c r="BA69" i="23"/>
  <c r="AY69" i="23"/>
  <c r="AU69" i="23"/>
  <c r="AS69" i="23"/>
  <c r="AO69" i="23"/>
  <c r="AM69" i="23"/>
  <c r="AI69" i="23"/>
  <c r="AG69" i="23"/>
  <c r="AC69" i="23"/>
  <c r="AA69" i="23"/>
  <c r="W69" i="23"/>
  <c r="U69" i="23"/>
  <c r="Q69" i="23"/>
  <c r="BG67" i="23"/>
  <c r="BE67" i="23"/>
  <c r="BA67" i="23"/>
  <c r="AY67" i="23"/>
  <c r="AU67" i="23"/>
  <c r="AS67" i="23"/>
  <c r="AO67" i="23"/>
  <c r="AM67" i="23"/>
  <c r="AI67" i="23"/>
  <c r="AG67" i="23"/>
  <c r="AC67" i="23"/>
  <c r="AA67" i="23"/>
  <c r="W67" i="23"/>
  <c r="U67" i="23"/>
  <c r="Q67" i="23"/>
  <c r="BG65" i="23"/>
  <c r="BE65" i="23"/>
  <c r="BA65" i="23"/>
  <c r="AY65" i="23"/>
  <c r="AU65" i="23"/>
  <c r="AS65" i="23"/>
  <c r="AO65" i="23"/>
  <c r="AM65" i="23"/>
  <c r="AI65" i="23"/>
  <c r="AG65" i="23"/>
  <c r="AC65" i="23"/>
  <c r="AA65" i="23"/>
  <c r="W65" i="23"/>
  <c r="U65" i="23"/>
  <c r="Q65" i="23"/>
  <c r="BG63" i="23"/>
  <c r="BE63" i="23"/>
  <c r="BA63" i="23"/>
  <c r="AY63" i="23"/>
  <c r="AU63" i="23"/>
  <c r="AS63" i="23"/>
  <c r="AO63" i="23"/>
  <c r="AM63" i="23"/>
  <c r="AI63" i="23"/>
  <c r="AG63" i="23"/>
  <c r="AC63" i="23"/>
  <c r="AA63" i="23"/>
  <c r="W63" i="23"/>
  <c r="U63" i="23"/>
  <c r="Q63" i="23"/>
  <c r="BG61" i="23"/>
  <c r="BE61" i="23"/>
  <c r="BA61" i="23"/>
  <c r="AY61" i="23"/>
  <c r="AU61" i="23"/>
  <c r="AS61" i="23"/>
  <c r="AO61" i="23"/>
  <c r="AM61" i="23"/>
  <c r="AI61" i="23"/>
  <c r="AG61" i="23"/>
  <c r="AC61" i="23"/>
  <c r="AA61" i="23"/>
  <c r="W61" i="23"/>
  <c r="U61" i="23"/>
  <c r="Q61" i="23"/>
  <c r="BG59" i="23"/>
  <c r="BE59" i="23"/>
  <c r="BA59" i="23"/>
  <c r="AY59" i="23"/>
  <c r="AU59" i="23"/>
  <c r="AS59" i="23"/>
  <c r="AO59" i="23"/>
  <c r="AM59" i="23"/>
  <c r="AI59" i="23"/>
  <c r="AG59" i="23"/>
  <c r="AC59" i="23"/>
  <c r="AA59" i="23"/>
  <c r="W59" i="23"/>
  <c r="U59" i="23"/>
  <c r="Q59" i="23"/>
  <c r="BG57" i="23"/>
  <c r="BE57" i="23"/>
  <c r="BA57" i="23"/>
  <c r="AY57" i="23"/>
  <c r="AU57" i="23"/>
  <c r="AS57" i="23"/>
  <c r="AO57" i="23"/>
  <c r="AM57" i="23"/>
  <c r="AI57" i="23"/>
  <c r="AG57" i="23"/>
  <c r="AC57" i="23"/>
  <c r="AA57" i="23"/>
  <c r="W57" i="23"/>
  <c r="U57" i="23"/>
  <c r="Q57" i="23"/>
  <c r="BG55" i="23"/>
  <c r="BE55" i="23"/>
  <c r="BA55" i="23"/>
  <c r="AY55" i="23"/>
  <c r="AU55" i="23"/>
  <c r="AS55" i="23"/>
  <c r="AO55" i="23"/>
  <c r="AM55" i="23"/>
  <c r="AI55" i="23"/>
  <c r="AG55" i="23"/>
  <c r="AC55" i="23"/>
  <c r="AA55" i="23"/>
  <c r="W55" i="23"/>
  <c r="U55" i="23"/>
  <c r="Q55" i="23"/>
  <c r="BG53" i="23"/>
  <c r="BE53" i="23"/>
  <c r="BA53" i="23"/>
  <c r="AY53" i="23"/>
  <c r="AU53" i="23"/>
  <c r="AS53" i="23"/>
  <c r="AO53" i="23"/>
  <c r="AM53" i="23"/>
  <c r="AI53" i="23"/>
  <c r="AG53" i="23"/>
  <c r="AC53" i="23"/>
  <c r="AA53" i="23"/>
  <c r="W53" i="23"/>
  <c r="U53" i="23"/>
  <c r="Q53" i="23"/>
  <c r="BG51" i="23"/>
  <c r="BE51" i="23"/>
  <c r="BA51" i="23"/>
  <c r="AY51" i="23"/>
  <c r="AU51" i="23"/>
  <c r="AS51" i="23"/>
  <c r="AO51" i="23"/>
  <c r="AM51" i="23"/>
  <c r="AI51" i="23"/>
  <c r="AG51" i="23"/>
  <c r="AC51" i="23"/>
  <c r="AA51" i="23"/>
  <c r="W51" i="23"/>
  <c r="U51" i="23"/>
  <c r="Q51" i="23"/>
  <c r="BG49" i="23"/>
  <c r="BE49" i="23"/>
  <c r="BA49" i="23"/>
  <c r="AY49" i="23"/>
  <c r="AU49" i="23"/>
  <c r="AS49" i="23"/>
  <c r="AO49" i="23"/>
  <c r="AM49" i="23"/>
  <c r="AI49" i="23"/>
  <c r="AG49" i="23"/>
  <c r="AC49" i="23"/>
  <c r="AA49" i="23"/>
  <c r="W49" i="23"/>
  <c r="U49" i="23"/>
  <c r="Q49" i="23"/>
  <c r="BG47" i="23"/>
  <c r="BE47" i="23"/>
  <c r="BA47" i="23"/>
  <c r="AY47" i="23"/>
  <c r="AU47" i="23"/>
  <c r="AS47" i="23"/>
  <c r="AO47" i="23"/>
  <c r="AM47" i="23"/>
  <c r="AI47" i="23"/>
  <c r="AG47" i="23"/>
  <c r="AC47" i="23"/>
  <c r="AA47" i="23"/>
  <c r="W47" i="23"/>
  <c r="U47" i="23"/>
  <c r="Q47" i="23"/>
  <c r="BG45" i="23"/>
  <c r="BE45" i="23"/>
  <c r="BA45" i="23"/>
  <c r="AY45" i="23"/>
  <c r="AU45" i="23"/>
  <c r="AS45" i="23"/>
  <c r="AO45" i="23"/>
  <c r="AM45" i="23"/>
  <c r="AI45" i="23"/>
  <c r="AG45" i="23"/>
  <c r="AC45" i="23"/>
  <c r="AA45" i="23"/>
  <c r="W45" i="23"/>
  <c r="U45" i="23"/>
  <c r="Q45" i="23"/>
  <c r="BG43" i="23"/>
  <c r="BE43" i="23"/>
  <c r="BA43" i="23"/>
  <c r="AY43" i="23"/>
  <c r="AU43" i="23"/>
  <c r="AS43" i="23"/>
  <c r="AO43" i="23"/>
  <c r="AM43" i="23"/>
  <c r="AI43" i="23"/>
  <c r="AG43" i="23"/>
  <c r="AC43" i="23"/>
  <c r="AA43" i="23"/>
  <c r="W43" i="23"/>
  <c r="U43" i="23"/>
  <c r="Q43" i="23"/>
  <c r="BG41" i="23"/>
  <c r="BE41" i="23"/>
  <c r="BA41" i="23"/>
  <c r="AY41" i="23"/>
  <c r="AU41" i="23"/>
  <c r="AS41" i="23"/>
  <c r="AO41" i="23"/>
  <c r="AM41" i="23"/>
  <c r="AI41" i="23"/>
  <c r="AG41" i="23"/>
  <c r="AC41" i="23"/>
  <c r="AA41" i="23"/>
  <c r="W41" i="23"/>
  <c r="U41" i="23"/>
  <c r="Q41" i="23"/>
  <c r="BE38" i="23"/>
  <c r="AY38" i="23"/>
  <c r="AS38" i="23"/>
  <c r="AM38" i="23"/>
  <c r="AG38" i="23"/>
  <c r="AA38" i="23"/>
  <c r="U38" i="23"/>
  <c r="BG85" i="22"/>
  <c r="BE85" i="22"/>
  <c r="BA85" i="22"/>
  <c r="AY85" i="22"/>
  <c r="AU85" i="22"/>
  <c r="AS85" i="22"/>
  <c r="AO85" i="22"/>
  <c r="AM85" i="22"/>
  <c r="AI85" i="22"/>
  <c r="AG85" i="22"/>
  <c r="AC85" i="22"/>
  <c r="AA85" i="22"/>
  <c r="W85" i="22"/>
  <c r="U85" i="22"/>
  <c r="Q85" i="22"/>
  <c r="BG83" i="22"/>
  <c r="BE83" i="22"/>
  <c r="BA83" i="22"/>
  <c r="AY83" i="22"/>
  <c r="AU83" i="22"/>
  <c r="AS83" i="22"/>
  <c r="AO83" i="22"/>
  <c r="AM83" i="22"/>
  <c r="AI83" i="22"/>
  <c r="AG83" i="22"/>
  <c r="AC83" i="22"/>
  <c r="AA83" i="22"/>
  <c r="W83" i="22"/>
  <c r="U83" i="22"/>
  <c r="Q83" i="22"/>
  <c r="BG81" i="22"/>
  <c r="BE81" i="22"/>
  <c r="BA81" i="22"/>
  <c r="AY81" i="22"/>
  <c r="AU81" i="22"/>
  <c r="AS81" i="22"/>
  <c r="AO81" i="22"/>
  <c r="AM81" i="22"/>
  <c r="AI81" i="22"/>
  <c r="AG81" i="22"/>
  <c r="AC81" i="22"/>
  <c r="AA81" i="22"/>
  <c r="W81" i="22"/>
  <c r="U81" i="22"/>
  <c r="Q81" i="22"/>
  <c r="BG79" i="22"/>
  <c r="BE79" i="22"/>
  <c r="BA79" i="22"/>
  <c r="AY79" i="22"/>
  <c r="AU79" i="22"/>
  <c r="AS79" i="22"/>
  <c r="AO79" i="22"/>
  <c r="AM79" i="22"/>
  <c r="AI79" i="22"/>
  <c r="AG79" i="22"/>
  <c r="AC79" i="22"/>
  <c r="AA79" i="22"/>
  <c r="W79" i="22"/>
  <c r="U79" i="22"/>
  <c r="Q79" i="22"/>
  <c r="BG77" i="22"/>
  <c r="BE77" i="22"/>
  <c r="BA77" i="22"/>
  <c r="AY77" i="22"/>
  <c r="AU77" i="22"/>
  <c r="AS77" i="22"/>
  <c r="AO77" i="22"/>
  <c r="AM77" i="22"/>
  <c r="AI77" i="22"/>
  <c r="AG77" i="22"/>
  <c r="AC77" i="22"/>
  <c r="AA77" i="22"/>
  <c r="W77" i="22"/>
  <c r="U77" i="22"/>
  <c r="Q77" i="22"/>
  <c r="BG75" i="22"/>
  <c r="BE75" i="22"/>
  <c r="BA75" i="22"/>
  <c r="AY75" i="22"/>
  <c r="AU75" i="22"/>
  <c r="AS75" i="22"/>
  <c r="AO75" i="22"/>
  <c r="AM75" i="22"/>
  <c r="AI75" i="22"/>
  <c r="AG75" i="22"/>
  <c r="AC75" i="22"/>
  <c r="AA75" i="22"/>
  <c r="W75" i="22"/>
  <c r="U75" i="22"/>
  <c r="Q75" i="22"/>
  <c r="BG73" i="22"/>
  <c r="BE73" i="22"/>
  <c r="BA73" i="22"/>
  <c r="AY73" i="22"/>
  <c r="AU73" i="22"/>
  <c r="AS73" i="22"/>
  <c r="AO73" i="22"/>
  <c r="AM73" i="22"/>
  <c r="AI73" i="22"/>
  <c r="AG73" i="22"/>
  <c r="AC73" i="22"/>
  <c r="AA73" i="22"/>
  <c r="W73" i="22"/>
  <c r="U73" i="22"/>
  <c r="Q73" i="22"/>
  <c r="BG71" i="22"/>
  <c r="BE71" i="22"/>
  <c r="BA71" i="22"/>
  <c r="AY71" i="22"/>
  <c r="AU71" i="22"/>
  <c r="AS71" i="22"/>
  <c r="AO71" i="22"/>
  <c r="AM71" i="22"/>
  <c r="AI71" i="22"/>
  <c r="AG71" i="22"/>
  <c r="AC71" i="22"/>
  <c r="AA71" i="22"/>
  <c r="W71" i="22"/>
  <c r="U71" i="22"/>
  <c r="Q71" i="22"/>
  <c r="BG69" i="22"/>
  <c r="BE69" i="22"/>
  <c r="BA69" i="22"/>
  <c r="AY69" i="22"/>
  <c r="AU69" i="22"/>
  <c r="AS69" i="22"/>
  <c r="AO69" i="22"/>
  <c r="AM69" i="22"/>
  <c r="AI69" i="22"/>
  <c r="AG69" i="22"/>
  <c r="AC69" i="22"/>
  <c r="AA69" i="22"/>
  <c r="W69" i="22"/>
  <c r="U69" i="22"/>
  <c r="Q69" i="22"/>
  <c r="BG67" i="22"/>
  <c r="BE67" i="22"/>
  <c r="BA67" i="22"/>
  <c r="AY67" i="22"/>
  <c r="AU67" i="22"/>
  <c r="AS67" i="22"/>
  <c r="AO67" i="22"/>
  <c r="AM67" i="22"/>
  <c r="AI67" i="22"/>
  <c r="AG67" i="22"/>
  <c r="AC67" i="22"/>
  <c r="AA67" i="22"/>
  <c r="W67" i="22"/>
  <c r="U67" i="22"/>
  <c r="Q67" i="22"/>
  <c r="BG65" i="22"/>
  <c r="BE65" i="22"/>
  <c r="BA65" i="22"/>
  <c r="AY65" i="22"/>
  <c r="AU65" i="22"/>
  <c r="AS65" i="22"/>
  <c r="AO65" i="22"/>
  <c r="AM65" i="22"/>
  <c r="AI65" i="22"/>
  <c r="AG65" i="22"/>
  <c r="AC65" i="22"/>
  <c r="AA65" i="22"/>
  <c r="W65" i="22"/>
  <c r="U65" i="22"/>
  <c r="Q65" i="22"/>
  <c r="BG63" i="22"/>
  <c r="BE63" i="22"/>
  <c r="BA63" i="22"/>
  <c r="AY63" i="22"/>
  <c r="AU63" i="22"/>
  <c r="AS63" i="22"/>
  <c r="AO63" i="22"/>
  <c r="AM63" i="22"/>
  <c r="AI63" i="22"/>
  <c r="AG63" i="22"/>
  <c r="AC63" i="22"/>
  <c r="AA63" i="22"/>
  <c r="W63" i="22"/>
  <c r="U63" i="22"/>
  <c r="Q63" i="22"/>
  <c r="BG61" i="22"/>
  <c r="BE61" i="22"/>
  <c r="BA61" i="22"/>
  <c r="AY61" i="22"/>
  <c r="AU61" i="22"/>
  <c r="AS61" i="22"/>
  <c r="AO61" i="22"/>
  <c r="AM61" i="22"/>
  <c r="AI61" i="22"/>
  <c r="AG61" i="22"/>
  <c r="AC61" i="22"/>
  <c r="AA61" i="22"/>
  <c r="W61" i="22"/>
  <c r="U61" i="22"/>
  <c r="Q61" i="22"/>
  <c r="BG59" i="22"/>
  <c r="BE59" i="22"/>
  <c r="BA59" i="22"/>
  <c r="AY59" i="22"/>
  <c r="AU59" i="22"/>
  <c r="AS59" i="22"/>
  <c r="AO59" i="22"/>
  <c r="AM59" i="22"/>
  <c r="AI59" i="22"/>
  <c r="AG59" i="22"/>
  <c r="AC59" i="22"/>
  <c r="AA59" i="22"/>
  <c r="W59" i="22"/>
  <c r="U59" i="22"/>
  <c r="Q59" i="22"/>
  <c r="BG57" i="22"/>
  <c r="BE57" i="22"/>
  <c r="BA57" i="22"/>
  <c r="AY57" i="22"/>
  <c r="AU57" i="22"/>
  <c r="AS57" i="22"/>
  <c r="AO57" i="22"/>
  <c r="AM57" i="22"/>
  <c r="AI57" i="22"/>
  <c r="AG57" i="22"/>
  <c r="AC57" i="22"/>
  <c r="AA57" i="22"/>
  <c r="W57" i="22"/>
  <c r="U57" i="22"/>
  <c r="Q57" i="22"/>
  <c r="BG55" i="22"/>
  <c r="BE55" i="22"/>
  <c r="BA55" i="22"/>
  <c r="AY55" i="22"/>
  <c r="AU55" i="22"/>
  <c r="AS55" i="22"/>
  <c r="AO55" i="22"/>
  <c r="AM55" i="22"/>
  <c r="AI55" i="22"/>
  <c r="AG55" i="22"/>
  <c r="AC55" i="22"/>
  <c r="AA55" i="22"/>
  <c r="W55" i="22"/>
  <c r="U55" i="22"/>
  <c r="Q55" i="22"/>
  <c r="BG53" i="22"/>
  <c r="BE53" i="22"/>
  <c r="BA53" i="22"/>
  <c r="AY53" i="22"/>
  <c r="AU53" i="22"/>
  <c r="AS53" i="22"/>
  <c r="AO53" i="22"/>
  <c r="AM53" i="22"/>
  <c r="AI53" i="22"/>
  <c r="AG53" i="22"/>
  <c r="AC53" i="22"/>
  <c r="AA53" i="22"/>
  <c r="W53" i="22"/>
  <c r="U53" i="22"/>
  <c r="Q53" i="22"/>
  <c r="BG51" i="22"/>
  <c r="BE51" i="22"/>
  <c r="BA51" i="22"/>
  <c r="AY51" i="22"/>
  <c r="AU51" i="22"/>
  <c r="AS51" i="22"/>
  <c r="AO51" i="22"/>
  <c r="AM51" i="22"/>
  <c r="AI51" i="22"/>
  <c r="AG51" i="22"/>
  <c r="AC51" i="22"/>
  <c r="AA51" i="22"/>
  <c r="W51" i="22"/>
  <c r="U51" i="22"/>
  <c r="Q51" i="22"/>
  <c r="BG49" i="22"/>
  <c r="BE49" i="22"/>
  <c r="BA49" i="22"/>
  <c r="AY49" i="22"/>
  <c r="AU49" i="22"/>
  <c r="AS49" i="22"/>
  <c r="AO49" i="22"/>
  <c r="AM49" i="22"/>
  <c r="AI49" i="22"/>
  <c r="AG49" i="22"/>
  <c r="AC49" i="22"/>
  <c r="AA49" i="22"/>
  <c r="W49" i="22"/>
  <c r="U49" i="22"/>
  <c r="Q49" i="22"/>
  <c r="BG47" i="22"/>
  <c r="BE47" i="22"/>
  <c r="BA47" i="22"/>
  <c r="AY47" i="22"/>
  <c r="AU47" i="22"/>
  <c r="AS47" i="22"/>
  <c r="AO47" i="22"/>
  <c r="AM47" i="22"/>
  <c r="AI47" i="22"/>
  <c r="AG47" i="22"/>
  <c r="AC47" i="22"/>
  <c r="AA47" i="22"/>
  <c r="W47" i="22"/>
  <c r="U47" i="22"/>
  <c r="Q47" i="22"/>
  <c r="BG45" i="22"/>
  <c r="BE45" i="22"/>
  <c r="BA45" i="22"/>
  <c r="AY45" i="22"/>
  <c r="AU45" i="22"/>
  <c r="AS45" i="22"/>
  <c r="AO45" i="22"/>
  <c r="AM45" i="22"/>
  <c r="AI45" i="22"/>
  <c r="AG45" i="22"/>
  <c r="AC45" i="22"/>
  <c r="AA45" i="22"/>
  <c r="W45" i="22"/>
  <c r="U45" i="22"/>
  <c r="Q45" i="22"/>
  <c r="BG43" i="22"/>
  <c r="BE43" i="22"/>
  <c r="BA43" i="22"/>
  <c r="AY43" i="22"/>
  <c r="AU43" i="22"/>
  <c r="AS43" i="22"/>
  <c r="AO43" i="22"/>
  <c r="AM43" i="22"/>
  <c r="AI43" i="22"/>
  <c r="AG43" i="22"/>
  <c r="AC43" i="22"/>
  <c r="AA43" i="22"/>
  <c r="W43" i="22"/>
  <c r="U43" i="22"/>
  <c r="Q43" i="22"/>
  <c r="BG41" i="22"/>
  <c r="BE41" i="22"/>
  <c r="BA41" i="22"/>
  <c r="AY41" i="22"/>
  <c r="AU41" i="22"/>
  <c r="AS41" i="22"/>
  <c r="AO41" i="22"/>
  <c r="AM41" i="22"/>
  <c r="AI41" i="22"/>
  <c r="AG41" i="22"/>
  <c r="AC41" i="22"/>
  <c r="AA41" i="22"/>
  <c r="W41" i="22"/>
  <c r="U41" i="22"/>
  <c r="Q41" i="22"/>
  <c r="BE38" i="22"/>
  <c r="AY38" i="22"/>
  <c r="AS38" i="22"/>
  <c r="AM38" i="22"/>
  <c r="AG38" i="22"/>
  <c r="AA38" i="22"/>
  <c r="U38" i="22"/>
  <c r="Q49" i="10"/>
  <c r="Q47" i="10"/>
  <c r="Q45" i="10"/>
  <c r="AX36" i="9" l="1"/>
  <c r="AX38" i="9"/>
  <c r="AX40" i="9"/>
  <c r="AX42" i="9"/>
  <c r="AX44" i="9"/>
  <c r="AX46" i="9"/>
  <c r="BG85" i="10" l="1"/>
  <c r="BE85" i="10"/>
  <c r="BA85" i="10"/>
  <c r="AY85" i="10"/>
  <c r="AU85" i="10"/>
  <c r="AS85" i="10"/>
  <c r="AO85" i="10"/>
  <c r="AM85" i="10"/>
  <c r="AI85" i="10"/>
  <c r="AG85" i="10"/>
  <c r="AC85" i="10"/>
  <c r="AA85" i="10"/>
  <c r="BG83" i="10"/>
  <c r="BE83" i="10"/>
  <c r="BA83" i="10"/>
  <c r="AY83" i="10"/>
  <c r="AU83" i="10"/>
  <c r="AS83" i="10"/>
  <c r="AO83" i="10"/>
  <c r="AM83" i="10"/>
  <c r="AI83" i="10"/>
  <c r="AG83" i="10"/>
  <c r="AC83" i="10"/>
  <c r="AA83" i="10"/>
  <c r="BG81" i="10"/>
  <c r="BE81" i="10"/>
  <c r="BA81" i="10"/>
  <c r="AY81" i="10"/>
  <c r="AU81" i="10"/>
  <c r="AS81" i="10"/>
  <c r="AO81" i="10"/>
  <c r="AM81" i="10"/>
  <c r="AI81" i="10"/>
  <c r="AG81" i="10"/>
  <c r="AC81" i="10"/>
  <c r="AA81" i="10"/>
  <c r="BG79" i="10"/>
  <c r="BE79" i="10"/>
  <c r="BA79" i="10"/>
  <c r="AY79" i="10"/>
  <c r="AU79" i="10"/>
  <c r="AS79" i="10"/>
  <c r="AO79" i="10"/>
  <c r="AM79" i="10"/>
  <c r="AI79" i="10"/>
  <c r="AG79" i="10"/>
  <c r="AC79" i="10"/>
  <c r="AA79" i="10"/>
  <c r="BG77" i="10"/>
  <c r="BE77" i="10"/>
  <c r="BA77" i="10"/>
  <c r="AY77" i="10"/>
  <c r="AU77" i="10"/>
  <c r="AS77" i="10"/>
  <c r="AO77" i="10"/>
  <c r="AM77" i="10"/>
  <c r="AI77" i="10"/>
  <c r="AG77" i="10"/>
  <c r="AC77" i="10"/>
  <c r="AA77" i="10"/>
  <c r="BG75" i="10"/>
  <c r="BE75" i="10"/>
  <c r="BA75" i="10"/>
  <c r="AY75" i="10"/>
  <c r="AU75" i="10"/>
  <c r="AS75" i="10"/>
  <c r="AO75" i="10"/>
  <c r="AM75" i="10"/>
  <c r="AI75" i="10"/>
  <c r="AG75" i="10"/>
  <c r="AC75" i="10"/>
  <c r="AA75" i="10"/>
  <c r="BG73" i="10"/>
  <c r="BE73" i="10"/>
  <c r="BA73" i="10"/>
  <c r="AY73" i="10"/>
  <c r="AU73" i="10"/>
  <c r="AS73" i="10"/>
  <c r="AO73" i="10"/>
  <c r="AM73" i="10"/>
  <c r="AI73" i="10"/>
  <c r="AG73" i="10"/>
  <c r="AC73" i="10"/>
  <c r="AA73" i="10"/>
  <c r="BG71" i="10"/>
  <c r="BE71" i="10"/>
  <c r="BA71" i="10"/>
  <c r="AY71" i="10"/>
  <c r="AU71" i="10"/>
  <c r="AS71" i="10"/>
  <c r="AO71" i="10"/>
  <c r="AM71" i="10"/>
  <c r="AI71" i="10"/>
  <c r="AG71" i="10"/>
  <c r="AC71" i="10"/>
  <c r="AA71" i="10"/>
  <c r="BG69" i="10"/>
  <c r="BE69" i="10"/>
  <c r="BA69" i="10"/>
  <c r="AY69" i="10"/>
  <c r="AU69" i="10"/>
  <c r="AS69" i="10"/>
  <c r="AO69" i="10"/>
  <c r="AM69" i="10"/>
  <c r="AI69" i="10"/>
  <c r="AG69" i="10"/>
  <c r="AC69" i="10"/>
  <c r="AA69" i="10"/>
  <c r="BG67" i="10"/>
  <c r="BE67" i="10"/>
  <c r="BA67" i="10"/>
  <c r="AY67" i="10"/>
  <c r="AU67" i="10"/>
  <c r="AS67" i="10"/>
  <c r="AO67" i="10"/>
  <c r="AM67" i="10"/>
  <c r="AI67" i="10"/>
  <c r="AG67" i="10"/>
  <c r="AC67" i="10"/>
  <c r="AA67" i="10"/>
  <c r="BG65" i="10"/>
  <c r="BE65" i="10"/>
  <c r="BA65" i="10"/>
  <c r="AY65" i="10"/>
  <c r="AU65" i="10"/>
  <c r="AS65" i="10"/>
  <c r="AO65" i="10"/>
  <c r="AM65" i="10"/>
  <c r="AI65" i="10"/>
  <c r="AG65" i="10"/>
  <c r="AC65" i="10"/>
  <c r="AA65" i="10"/>
  <c r="BG63" i="10"/>
  <c r="BE63" i="10"/>
  <c r="BA63" i="10"/>
  <c r="AY63" i="10"/>
  <c r="AU63" i="10"/>
  <c r="AS63" i="10"/>
  <c r="AO63" i="10"/>
  <c r="AM63" i="10"/>
  <c r="AI63" i="10"/>
  <c r="AG63" i="10"/>
  <c r="AC63" i="10"/>
  <c r="AA63" i="10"/>
  <c r="BG61" i="10"/>
  <c r="BE61" i="10"/>
  <c r="BA61" i="10"/>
  <c r="AY61" i="10"/>
  <c r="AU61" i="10"/>
  <c r="AS61" i="10"/>
  <c r="AO61" i="10"/>
  <c r="AM61" i="10"/>
  <c r="AI61" i="10"/>
  <c r="AG61" i="10"/>
  <c r="AC61" i="10"/>
  <c r="AA61" i="10"/>
  <c r="BG59" i="10"/>
  <c r="BE59" i="10"/>
  <c r="BA59" i="10"/>
  <c r="AY59" i="10"/>
  <c r="AU59" i="10"/>
  <c r="AS59" i="10"/>
  <c r="AO59" i="10"/>
  <c r="AM59" i="10"/>
  <c r="AI59" i="10"/>
  <c r="AG59" i="10"/>
  <c r="AC59" i="10"/>
  <c r="AA59" i="10"/>
  <c r="BG57" i="10"/>
  <c r="BE57" i="10"/>
  <c r="BA57" i="10"/>
  <c r="AY57" i="10"/>
  <c r="AU57" i="10"/>
  <c r="AS57" i="10"/>
  <c r="AO57" i="10"/>
  <c r="AM57" i="10"/>
  <c r="AI57" i="10"/>
  <c r="AG57" i="10"/>
  <c r="AC57" i="10"/>
  <c r="AA57" i="10"/>
  <c r="BG55" i="10"/>
  <c r="BE55" i="10"/>
  <c r="BA55" i="10"/>
  <c r="AY55" i="10"/>
  <c r="AU55" i="10"/>
  <c r="AS55" i="10"/>
  <c r="AO55" i="10"/>
  <c r="AM55" i="10"/>
  <c r="AI55" i="10"/>
  <c r="AG55" i="10"/>
  <c r="AC55" i="10"/>
  <c r="AA55" i="10"/>
  <c r="BG53" i="10"/>
  <c r="BE53" i="10"/>
  <c r="BA53" i="10"/>
  <c r="AY53" i="10"/>
  <c r="AU53" i="10"/>
  <c r="AS53" i="10"/>
  <c r="AO53" i="10"/>
  <c r="AM53" i="10"/>
  <c r="AI53" i="10"/>
  <c r="AG53" i="10"/>
  <c r="AC53" i="10"/>
  <c r="AA53" i="10"/>
  <c r="BG51" i="10"/>
  <c r="BE51" i="10"/>
  <c r="BA51" i="10"/>
  <c r="AY51" i="10"/>
  <c r="AU51" i="10"/>
  <c r="AS51" i="10"/>
  <c r="AO51" i="10"/>
  <c r="AM51" i="10"/>
  <c r="AI51" i="10"/>
  <c r="AG51" i="10"/>
  <c r="AC51" i="10"/>
  <c r="AA51" i="10"/>
  <c r="BG49" i="10"/>
  <c r="BE49" i="10"/>
  <c r="BA49" i="10"/>
  <c r="AY49" i="10"/>
  <c r="AU49" i="10"/>
  <c r="AS49" i="10"/>
  <c r="AO49" i="10"/>
  <c r="AM49" i="10"/>
  <c r="AI49" i="10"/>
  <c r="AG49" i="10"/>
  <c r="AC49" i="10"/>
  <c r="AA49" i="10"/>
  <c r="BG47" i="10"/>
  <c r="BE47" i="10"/>
  <c r="BA47" i="10"/>
  <c r="AY47" i="10"/>
  <c r="AU47" i="10"/>
  <c r="AS47" i="10"/>
  <c r="AO47" i="10"/>
  <c r="AM47" i="10"/>
  <c r="AI47" i="10"/>
  <c r="AG47" i="10"/>
  <c r="AC47" i="10"/>
  <c r="AA47" i="10"/>
  <c r="BG45" i="10"/>
  <c r="BE45" i="10"/>
  <c r="BA45" i="10"/>
  <c r="AY45" i="10"/>
  <c r="AU45" i="10"/>
  <c r="AS45" i="10"/>
  <c r="AO45" i="10"/>
  <c r="AM45" i="10"/>
  <c r="AI45" i="10"/>
  <c r="AG45" i="10"/>
  <c r="AC45" i="10"/>
  <c r="AA45" i="10"/>
  <c r="BG43" i="10"/>
  <c r="BE43" i="10"/>
  <c r="BA43" i="10"/>
  <c r="AY43" i="10"/>
  <c r="AU43" i="10"/>
  <c r="AS43" i="10"/>
  <c r="AO43" i="10"/>
  <c r="AM43" i="10"/>
  <c r="AI43" i="10"/>
  <c r="AG43" i="10"/>
  <c r="AC43" i="10"/>
  <c r="AA43" i="10"/>
  <c r="BG41" i="10"/>
  <c r="BE41" i="10"/>
  <c r="BA41" i="10"/>
  <c r="AY41" i="10"/>
  <c r="AU41" i="10"/>
  <c r="AS41" i="10"/>
  <c r="AO41" i="10"/>
  <c r="AM41" i="10"/>
  <c r="AI41" i="10"/>
  <c r="AG41" i="10"/>
  <c r="AA41" i="10"/>
  <c r="AC41" i="10"/>
  <c r="W85" i="10"/>
  <c r="U85" i="10"/>
  <c r="W83" i="10"/>
  <c r="U83" i="10"/>
  <c r="W81" i="10"/>
  <c r="U81" i="10"/>
  <c r="W79" i="10"/>
  <c r="U79" i="10"/>
  <c r="W77" i="10"/>
  <c r="U77" i="10"/>
  <c r="W75" i="10"/>
  <c r="U75" i="10"/>
  <c r="W73" i="10"/>
  <c r="U73" i="10"/>
  <c r="W71" i="10"/>
  <c r="U71" i="10"/>
  <c r="W69" i="10"/>
  <c r="U69" i="10"/>
  <c r="W67" i="10"/>
  <c r="U67" i="10"/>
  <c r="W65" i="10"/>
  <c r="U65" i="10"/>
  <c r="W63" i="10"/>
  <c r="U63" i="10"/>
  <c r="W61" i="10"/>
  <c r="U61" i="10"/>
  <c r="W59" i="10"/>
  <c r="U59" i="10"/>
  <c r="W57" i="10"/>
  <c r="U57" i="10"/>
  <c r="W55" i="10"/>
  <c r="U55" i="10"/>
  <c r="W53" i="10"/>
  <c r="U53" i="10"/>
  <c r="W51" i="10"/>
  <c r="U51" i="10"/>
  <c r="W49" i="10"/>
  <c r="U49" i="10"/>
  <c r="W47" i="10"/>
  <c r="U47" i="10"/>
  <c r="W45" i="10"/>
  <c r="U45" i="10"/>
  <c r="W43" i="10"/>
  <c r="U43" i="10"/>
  <c r="W41" i="10"/>
  <c r="U41" i="10"/>
  <c r="Q85" i="10"/>
  <c r="Q83" i="10"/>
  <c r="Q81" i="10"/>
  <c r="Q79" i="10"/>
  <c r="Q77" i="10"/>
  <c r="Q75" i="10"/>
  <c r="Q73" i="10"/>
  <c r="Q71" i="10"/>
  <c r="Q69" i="10"/>
  <c r="Q67" i="10"/>
  <c r="Q65" i="10"/>
  <c r="Q63" i="10"/>
  <c r="Q61" i="10"/>
  <c r="Q59" i="10"/>
  <c r="Q57" i="10"/>
  <c r="Q55" i="10"/>
  <c r="Q53" i="10"/>
  <c r="Q51" i="10"/>
  <c r="Q43" i="10"/>
  <c r="Q41" i="10"/>
  <c r="BA56" i="20" l="1"/>
  <c r="AV56" i="20"/>
  <c r="AQ56" i="20"/>
  <c r="AL56" i="20"/>
  <c r="AG56" i="20"/>
  <c r="AB56" i="20"/>
  <c r="BB50" i="20"/>
  <c r="AX50" i="20"/>
  <c r="G50" i="20"/>
  <c r="BB48" i="20"/>
  <c r="AX48" i="20"/>
  <c r="G48" i="20"/>
  <c r="BB46" i="20"/>
  <c r="AX46" i="20"/>
  <c r="G46" i="20"/>
  <c r="BB44" i="20"/>
  <c r="AX44" i="20"/>
  <c r="G44" i="20"/>
  <c r="BB42" i="20"/>
  <c r="AX42" i="20"/>
  <c r="G42" i="20"/>
  <c r="BB40" i="20"/>
  <c r="AX40" i="20"/>
  <c r="G40" i="20"/>
  <c r="BB38" i="20"/>
  <c r="AX38" i="20"/>
  <c r="G38" i="20"/>
  <c r="S70" i="17"/>
  <c r="BE54" i="17"/>
  <c r="AY54" i="17"/>
  <c r="AS54" i="17"/>
  <c r="AM54" i="17"/>
  <c r="AG54" i="17"/>
  <c r="AA54" i="17"/>
  <c r="BB48" i="17"/>
  <c r="AX48" i="17"/>
  <c r="BF48" i="17" s="1"/>
  <c r="G48" i="17"/>
  <c r="BB46" i="17"/>
  <c r="AX46" i="17"/>
  <c r="G46" i="17"/>
  <c r="BB44" i="17"/>
  <c r="AX44" i="17"/>
  <c r="BF44" i="17" s="1"/>
  <c r="G44" i="17"/>
  <c r="BB42" i="17"/>
  <c r="AX42" i="17"/>
  <c r="BF42" i="17" s="1"/>
  <c r="G42" i="17"/>
  <c r="BB40" i="17"/>
  <c r="AX40" i="17"/>
  <c r="BF40" i="17" s="1"/>
  <c r="G40" i="17"/>
  <c r="BB38" i="17"/>
  <c r="AX38" i="17"/>
  <c r="G38" i="17"/>
  <c r="BB36" i="17"/>
  <c r="AX36" i="17"/>
  <c r="G36" i="17"/>
  <c r="BB36" i="9"/>
  <c r="BF36" i="9" s="1"/>
  <c r="BB38" i="9"/>
  <c r="BB40" i="9"/>
  <c r="BB42" i="9"/>
  <c r="BB44" i="9"/>
  <c r="BF44" i="9" s="1"/>
  <c r="BB46" i="9"/>
  <c r="BB34" i="9"/>
  <c r="BF40" i="9"/>
  <c r="AX34" i="9"/>
  <c r="G36" i="9"/>
  <c r="G38" i="9"/>
  <c r="G40" i="9"/>
  <c r="G42" i="9"/>
  <c r="G44" i="9"/>
  <c r="G46" i="9"/>
  <c r="G34" i="9"/>
  <c r="BF36" i="17" l="1"/>
  <c r="BF44" i="20"/>
  <c r="BF38" i="17"/>
  <c r="BF46" i="17"/>
  <c r="BF40" i="20"/>
  <c r="BF48" i="20"/>
  <c r="BF46" i="9"/>
  <c r="BF38" i="9"/>
  <c r="BF42" i="9"/>
  <c r="BF38" i="20"/>
  <c r="BF46" i="20"/>
  <c r="BF42" i="20"/>
  <c r="BF50" i="20"/>
  <c r="BF34" i="9"/>
  <c r="BE38" i="10" l="1"/>
  <c r="AY38" i="10"/>
  <c r="AS38" i="10"/>
  <c r="AM38" i="10"/>
  <c r="AG38" i="10"/>
  <c r="AA38" i="10"/>
  <c r="U38" i="10"/>
  <c r="BE52" i="9"/>
  <c r="AY52" i="9"/>
  <c r="AS52" i="9"/>
  <c r="AM52" i="9"/>
  <c r="AG52" i="9"/>
  <c r="AA5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京都外大西高等学校</author>
    <author>skateinhigh1</author>
  </authors>
  <commentList>
    <comment ref="X5" authorId="0" shapeId="0" xr:uid="{00000000-0006-0000-0100-000001000000}">
      <text>
        <r>
          <rPr>
            <b/>
            <sz val="11"/>
            <color indexed="81"/>
            <rFont val="ＭＳ Ｐゴシック"/>
            <family val="3"/>
            <charset val="128"/>
          </rPr>
          <t>都道府県を付けて下さい。</t>
        </r>
        <r>
          <rPr>
            <sz val="9"/>
            <color indexed="81"/>
            <rFont val="ＭＳ Ｐゴシック"/>
            <family val="3"/>
            <charset val="128"/>
          </rPr>
          <t xml:space="preserve">
</t>
        </r>
      </text>
    </comment>
    <comment ref="X6" authorId="1" shapeId="0" xr:uid="{00000000-0006-0000-0100-000002000000}">
      <text>
        <r>
          <rPr>
            <sz val="9"/>
            <color indexed="81"/>
            <rFont val="ＭＳ Ｐゴシック"/>
            <family val="3"/>
            <charset val="128"/>
          </rPr>
          <t xml:space="preserve">数字のみ半角で記入してください
</t>
        </r>
      </text>
    </comment>
    <comment ref="W17" authorId="1" shapeId="0" xr:uid="{00000000-0006-0000-0100-000004000000}">
      <text>
        <r>
          <rPr>
            <sz val="9"/>
            <color indexed="81"/>
            <rFont val="ＭＳ Ｐゴシック"/>
            <family val="3"/>
            <charset val="128"/>
          </rPr>
          <t>数字のみ半角で記入してください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教師用</author>
    <author>花輪</author>
    <author>skateinhigh1</author>
    <author>山梨県教育庁高校教育課</author>
  </authors>
  <commentList>
    <comment ref="I39" authorId="0" shapeId="0" xr:uid="{00000000-0006-0000-0200-000001000000}">
      <text>
        <r>
          <rPr>
            <sz val="12"/>
            <color indexed="81"/>
            <rFont val="ＭＳ Ｐゴシック"/>
            <family val="3"/>
            <charset val="128"/>
          </rPr>
          <t>「高校」はつけない</t>
        </r>
      </text>
    </comment>
    <comment ref="K39" authorId="1" shapeId="0" xr:uid="{00000000-0006-0000-0200-000002000000}">
      <text>
        <r>
          <rPr>
            <b/>
            <sz val="10"/>
            <color indexed="81"/>
            <rFont val="ＭＳ Ｐゴシック"/>
            <family val="3"/>
            <charset val="128"/>
          </rPr>
          <t>リストから選択</t>
        </r>
      </text>
    </comment>
    <comment ref="H44" authorId="1" shapeId="0" xr:uid="{00000000-0006-0000-0200-000003000000}">
      <text>
        <r>
          <rPr>
            <sz val="8"/>
            <color indexed="81"/>
            <rFont val="ＭＳ Ｐゴシック"/>
            <family val="3"/>
            <charset val="128"/>
          </rPr>
          <t>都道府県No.、種別No.を記入。
例：長野県＝1607</t>
        </r>
      </text>
    </comment>
    <comment ref="B45" authorId="0" shapeId="0" xr:uid="{00000000-0006-0000-0200-000004000000}">
      <text>
        <r>
          <rPr>
            <sz val="12"/>
            <color indexed="81"/>
            <rFont val="ＭＳ Ｐゴシック"/>
            <family val="3"/>
            <charset val="128"/>
          </rPr>
          <t>入力しない</t>
        </r>
      </text>
    </comment>
    <comment ref="C45" authorId="2" shapeId="0" xr:uid="{00000000-0006-0000-0200-000005000000}">
      <text>
        <r>
          <rPr>
            <sz val="8"/>
            <color indexed="81"/>
            <rFont val="ＭＳ Ｐゴシック"/>
            <family val="3"/>
            <charset val="128"/>
          </rPr>
          <t>姓名の間を1文字空ける</t>
        </r>
      </text>
    </comment>
    <comment ref="F45" authorId="2" shapeId="0" xr:uid="{00000000-0006-0000-0200-000006000000}">
      <text>
        <r>
          <rPr>
            <sz val="8"/>
            <color indexed="81"/>
            <rFont val="ＭＳ Ｐゴシック"/>
            <family val="3"/>
            <charset val="128"/>
          </rPr>
          <t>姓名の間を1文字空けてカタカナで入</t>
        </r>
      </text>
    </comment>
    <comment ref="H45" authorId="0" shapeId="0" xr:uid="{00000000-0006-0000-0200-000007000000}">
      <text>
        <r>
          <rPr>
            <sz val="8"/>
            <color indexed="81"/>
            <rFont val="ＭＳ Ｐゴシック"/>
            <family val="3"/>
            <charset val="128"/>
          </rPr>
          <t>下8桁のみ入力</t>
        </r>
      </text>
    </comment>
    <comment ref="J45" authorId="0" shapeId="0" xr:uid="{00000000-0006-0000-0200-000008000000}">
      <text>
        <r>
          <rPr>
            <sz val="8"/>
            <color indexed="81"/>
            <rFont val="ＭＳ Ｐゴシック"/>
            <family val="3"/>
            <charset val="128"/>
          </rPr>
          <t xml:space="preserve">平成13年8月10日は「H13/8/10」または「2001/8/10」と半角で入力
</t>
        </r>
      </text>
    </comment>
    <comment ref="O45" authorId="1" shapeId="0" xr:uid="{00000000-0006-0000-0200-000009000000}">
      <text>
        <r>
          <rPr>
            <sz val="8"/>
            <color indexed="81"/>
            <rFont val="ＭＳ Ｐゴシック"/>
            <family val="3"/>
            <charset val="128"/>
          </rPr>
          <t>リストから選択</t>
        </r>
      </text>
    </comment>
    <comment ref="T45" authorId="1" shapeId="0" xr:uid="{00000000-0006-0000-0200-00000E000000}">
      <text>
        <r>
          <rPr>
            <sz val="8"/>
            <color indexed="81"/>
            <rFont val="ＭＳ Ｐゴシック"/>
            <family val="3"/>
            <charset val="128"/>
          </rPr>
          <t>出場種目全て、リストから選択してください</t>
        </r>
      </text>
    </comment>
    <comment ref="V45" authorId="3" shapeId="0" xr:uid="{00000000-0006-0000-0200-00000F000000}">
      <text>
        <r>
          <rPr>
            <sz val="8"/>
            <color indexed="81"/>
            <rFont val="ＭＳ Ｐゴシック"/>
            <family val="3"/>
            <charset val="128"/>
          </rPr>
          <t>2000ｍリレーエントリー欄に○を入力したら、500mのタイムを1/100秒を切り捨てし、1/10まで入力してください。例38秒98→389
500mのタイムがない場合は、参考タイム（トライアル等）も可とする。</t>
        </r>
      </text>
    </comment>
    <comment ref="W45" authorId="1" shapeId="0" xr:uid="{00000000-0006-0000-0200-000010000000}">
      <text>
        <r>
          <rPr>
            <sz val="8"/>
            <color indexed="81"/>
            <rFont val="ＭＳ Ｐゴシック"/>
            <family val="3"/>
            <charset val="128"/>
          </rPr>
          <t>リストから選択</t>
        </r>
      </text>
    </comment>
    <comment ref="O70" authorId="2" shapeId="0" xr:uid="{00000000-0006-0000-0200-000011000000}">
      <text>
        <r>
          <rPr>
            <sz val="16"/>
            <color indexed="81"/>
            <rFont val="ＭＳ Ｐゴシック"/>
            <family val="3"/>
            <charset val="128"/>
          </rPr>
          <t xml:space="preserve">他校の教職員に引率責任者を委嘱した場合は、学校名を記入
</t>
        </r>
      </text>
    </comment>
    <comment ref="E72" authorId="0" shapeId="0" xr:uid="{00000000-0006-0000-0200-000012000000}">
      <text>
        <r>
          <rPr>
            <sz val="12"/>
            <color indexed="81"/>
            <rFont val="ＭＳ Ｐゴシック"/>
            <family val="3"/>
            <charset val="128"/>
          </rPr>
          <t>数字のみ入力</t>
        </r>
      </text>
    </comment>
    <comment ref="O72" authorId="0" shapeId="0" xr:uid="{00000000-0006-0000-0200-000013000000}">
      <text>
        <r>
          <rPr>
            <sz val="12"/>
            <color indexed="81"/>
            <rFont val="ＭＳ Ｐゴシック"/>
            <family val="3"/>
            <charset val="128"/>
          </rPr>
          <t>数字のみ入力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教師用</author>
    <author>花輪</author>
    <author>soutai1</author>
    <author>skateinhigh1</author>
    <author>山梨県教育庁高校教育課</author>
  </authors>
  <commentList>
    <comment ref="I39" authorId="0" shapeId="0" xr:uid="{00000000-0006-0000-0300-000001000000}">
      <text>
        <r>
          <rPr>
            <sz val="12"/>
            <color indexed="81"/>
            <rFont val="ＭＳ Ｐゴシック"/>
            <family val="3"/>
            <charset val="128"/>
          </rPr>
          <t>「高校」はつけない</t>
        </r>
      </text>
    </comment>
    <comment ref="K39" authorId="1" shapeId="0" xr:uid="{00000000-0006-0000-0300-000002000000}">
      <text>
        <r>
          <rPr>
            <b/>
            <sz val="10"/>
            <color indexed="81"/>
            <rFont val="ＭＳ Ｐゴシック"/>
            <family val="3"/>
            <charset val="128"/>
          </rPr>
          <t>リストから選択</t>
        </r>
      </text>
    </comment>
    <comment ref="H44" authorId="2" shapeId="0" xr:uid="{0778488B-31E2-4518-A0A2-632B0463C17C}">
      <text>
        <r>
          <rPr>
            <sz val="9"/>
            <color indexed="81"/>
            <rFont val="MS P ゴシック"/>
            <family val="3"/>
            <charset val="128"/>
          </rPr>
          <t>都道府県No.種別No.記入
例：長野県＝1607</t>
        </r>
      </text>
    </comment>
    <comment ref="B45" authorId="0" shapeId="0" xr:uid="{00000000-0006-0000-0300-000004000000}">
      <text>
        <r>
          <rPr>
            <sz val="12"/>
            <color indexed="81"/>
            <rFont val="ＭＳ Ｐゴシック"/>
            <family val="3"/>
            <charset val="128"/>
          </rPr>
          <t>入力しない</t>
        </r>
      </text>
    </comment>
    <comment ref="C45" authorId="3" shapeId="0" xr:uid="{00000000-0006-0000-0300-000005000000}">
      <text>
        <r>
          <rPr>
            <sz val="8"/>
            <color indexed="81"/>
            <rFont val="ＭＳ Ｐゴシック"/>
            <family val="3"/>
            <charset val="128"/>
          </rPr>
          <t xml:space="preserve">姓名の間を1文字空ける
</t>
        </r>
      </text>
    </comment>
    <comment ref="F45" authorId="3" shapeId="0" xr:uid="{00000000-0006-0000-0300-000006000000}">
      <text>
        <r>
          <rPr>
            <sz val="8"/>
            <color indexed="81"/>
            <rFont val="ＭＳ Ｐゴシック"/>
            <family val="3"/>
            <charset val="128"/>
          </rPr>
          <t>姓名の間を1文字空けてカタカナで入力</t>
        </r>
      </text>
    </comment>
    <comment ref="H45" authorId="0" shapeId="0" xr:uid="{00000000-0006-0000-0300-000007000000}">
      <text>
        <r>
          <rPr>
            <sz val="8"/>
            <color indexed="81"/>
            <rFont val="ＭＳ Ｐゴシック"/>
            <family val="3"/>
            <charset val="128"/>
          </rPr>
          <t>下8桁のみ入力</t>
        </r>
      </text>
    </comment>
    <comment ref="J45" authorId="0" shapeId="0" xr:uid="{00000000-0006-0000-0300-000008000000}">
      <text>
        <r>
          <rPr>
            <sz val="8"/>
            <color indexed="81"/>
            <rFont val="ＭＳ Ｐゴシック"/>
            <family val="3"/>
            <charset val="128"/>
          </rPr>
          <t xml:space="preserve">平成13年8月10日は「H13/8/10」または「2001/8/10」と半角で入力
</t>
        </r>
      </text>
    </comment>
    <comment ref="O45" authorId="1" shapeId="0" xr:uid="{00000000-0006-0000-0300-000009000000}">
      <text>
        <r>
          <rPr>
            <sz val="8"/>
            <color indexed="81"/>
            <rFont val="ＭＳ Ｐゴシック"/>
            <family val="3"/>
            <charset val="128"/>
          </rPr>
          <t>リストから選択</t>
        </r>
      </text>
    </comment>
    <comment ref="S45" authorId="1" shapeId="0" xr:uid="{00000000-0006-0000-0300-00000D000000}">
      <text>
        <r>
          <rPr>
            <sz val="8"/>
            <color indexed="81"/>
            <rFont val="ＭＳ Ｐゴシック"/>
            <family val="3"/>
            <charset val="128"/>
          </rPr>
          <t>出場種目全てリストから選択</t>
        </r>
      </text>
    </comment>
    <comment ref="U45" authorId="4" shapeId="0" xr:uid="{00000000-0006-0000-0300-00000E000000}">
      <text>
        <r>
          <rPr>
            <sz val="8"/>
            <color indexed="81"/>
            <rFont val="ＭＳ Ｐゴシック"/>
            <family val="3"/>
            <charset val="128"/>
          </rPr>
          <t>2000ｍリレーエントリー欄に○を入力したら、500mのタイムを1/100秒を切り捨てし、1/10まで入力してください。例38秒98→389
500mのタイムがない場合は、参考タイム（トライアル等）も可とする。</t>
        </r>
      </text>
    </comment>
    <comment ref="V45" authorId="1" shapeId="0" xr:uid="{00000000-0006-0000-0300-00000F000000}">
      <text>
        <r>
          <rPr>
            <sz val="8"/>
            <color indexed="81"/>
            <rFont val="ＭＳ Ｐゴシック"/>
            <family val="3"/>
            <charset val="128"/>
          </rPr>
          <t>リストから選択</t>
        </r>
      </text>
    </comment>
    <comment ref="O70" authorId="3" shapeId="0" xr:uid="{00000000-0006-0000-0300-000010000000}">
      <text>
        <r>
          <rPr>
            <sz val="16"/>
            <color indexed="81"/>
            <rFont val="ＭＳ Ｐゴシック"/>
            <family val="3"/>
            <charset val="128"/>
          </rPr>
          <t xml:space="preserve">他校の教職員に引率責任者を委嘱した場合は、学校名を記入
</t>
        </r>
      </text>
    </comment>
    <comment ref="E72" authorId="0" shapeId="0" xr:uid="{00000000-0006-0000-0300-000011000000}">
      <text>
        <r>
          <rPr>
            <sz val="12"/>
            <color indexed="81"/>
            <rFont val="ＭＳ Ｐゴシック"/>
            <family val="3"/>
            <charset val="128"/>
          </rPr>
          <t>数字のみ入力</t>
        </r>
      </text>
    </comment>
    <comment ref="O72" authorId="0" shapeId="0" xr:uid="{00000000-0006-0000-0300-000012000000}">
      <text>
        <r>
          <rPr>
            <sz val="12"/>
            <color indexed="81"/>
            <rFont val="ＭＳ Ｐゴシック"/>
            <family val="3"/>
            <charset val="128"/>
          </rPr>
          <t>数字のみ入力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教師用</author>
    <author>yasu-fukai</author>
  </authors>
  <commentList>
    <comment ref="T15" authorId="0" shapeId="0" xr:uid="{00000000-0006-0000-0500-000001000000}">
      <text>
        <r>
          <rPr>
            <sz val="9"/>
            <color indexed="81"/>
            <rFont val="ＭＳ Ｐゴシック"/>
            <family val="3"/>
            <charset val="128"/>
          </rPr>
          <t>タイムを半角数字のみで入力してください。
500mで37"15は　【3715】　と入力すると
'37"15と表示されます。</t>
        </r>
      </text>
    </comment>
    <comment ref="Z15" authorId="1" shapeId="0" xr:uid="{00000000-0006-0000-0500-000002000000}">
      <text>
        <r>
          <rPr>
            <sz val="11"/>
            <color indexed="81"/>
            <rFont val="ＭＳ Ｐゴシック"/>
            <family val="3"/>
            <charset val="128"/>
          </rPr>
          <t>日付の入力　例　令和２年12月5日の場合　「12/5」と半角で入力する。</t>
        </r>
      </text>
    </comment>
    <comment ref="Z16" authorId="0" shapeId="0" xr:uid="{00000000-0006-0000-0500-000003000000}">
      <text>
        <r>
          <rPr>
            <sz val="9"/>
            <color indexed="81"/>
            <rFont val="ＭＳ Ｐゴシック"/>
            <family val="3"/>
            <charset val="128"/>
          </rPr>
          <t xml:space="preserve">「全日本距離別大会」等の略称で記入してください。
</t>
        </r>
      </text>
    </comment>
    <comment ref="Z17" authorId="0" shapeId="0" xr:uid="{00000000-0006-0000-0500-000004000000}">
      <text>
        <r>
          <rPr>
            <sz val="9"/>
            <color indexed="81"/>
            <rFont val="ＭＳ Ｐゴシック"/>
            <family val="3"/>
            <charset val="128"/>
          </rPr>
          <t xml:space="preserve">「エムウェーブ」等の略称で記入してください。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Owner</author>
    <author>soutai1</author>
  </authors>
  <commentList>
    <comment ref="AB30" authorId="0" shapeId="0" xr:uid="{00000000-0006-0000-0800-000001000000}">
      <text>
        <r>
          <rPr>
            <b/>
            <sz val="9"/>
            <color indexed="81"/>
            <rFont val="MS P ゴシック"/>
            <family val="3"/>
            <charset val="128"/>
          </rPr>
          <t>「高校」は入れない</t>
        </r>
      </text>
    </comment>
    <comment ref="D38" authorId="0" shapeId="0" xr:uid="{00000000-0006-0000-0800-000002000000}">
      <text>
        <r>
          <rPr>
            <sz val="9"/>
            <color indexed="81"/>
            <rFont val="MS P ゴシック"/>
            <family val="3"/>
            <charset val="128"/>
          </rPr>
          <t xml:space="preserve">姓名の間はスペース
</t>
        </r>
      </text>
    </comment>
    <comment ref="K38" authorId="1" shapeId="0" xr:uid="{E58500C5-D032-4802-9B7C-0648A9694325}">
      <text>
        <r>
          <rPr>
            <sz val="9"/>
            <color indexed="81"/>
            <rFont val="MS P ゴシック"/>
            <family val="3"/>
            <charset val="128"/>
          </rPr>
          <t xml:space="preserve">姓と名の間にスペース
</t>
        </r>
      </text>
    </comment>
    <comment ref="Y38" authorId="0" shapeId="0" xr:uid="{00000000-0006-0000-0800-000004000000}">
      <text>
        <r>
          <rPr>
            <sz val="9"/>
            <color indexed="81"/>
            <rFont val="MS P ゴシック"/>
            <family val="3"/>
            <charset val="128"/>
          </rPr>
          <t>平成12年8月8日の場合「H12/8/8」または「2000/8/8」と記入</t>
        </r>
      </text>
    </comment>
    <comment ref="AM38" authorId="0" shapeId="0" xr:uid="{00000000-0006-0000-0800-000006000000}">
      <text>
        <r>
          <rPr>
            <sz val="9"/>
            <color indexed="81"/>
            <rFont val="MS P ゴシック"/>
            <family val="3"/>
            <charset val="128"/>
          </rPr>
          <t>平成12年8月8日の場合「H12/8/8」または「2000/8/8」と記入</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Owner</author>
    <author>soutai1</author>
  </authors>
  <commentList>
    <comment ref="AB30" authorId="0" shapeId="0" xr:uid="{C06E75B7-7B71-4F90-B9D5-B5F89F4A9574}">
      <text>
        <r>
          <rPr>
            <b/>
            <sz val="9"/>
            <color indexed="81"/>
            <rFont val="MS P ゴシック"/>
            <family val="3"/>
            <charset val="128"/>
          </rPr>
          <t>「高校」は入れない</t>
        </r>
      </text>
    </comment>
    <comment ref="D38" authorId="0" shapeId="0" xr:uid="{5ADE0380-2B76-4FEE-9B05-8C798B27443B}">
      <text>
        <r>
          <rPr>
            <sz val="9"/>
            <color indexed="81"/>
            <rFont val="MS P ゴシック"/>
            <family val="3"/>
            <charset val="128"/>
          </rPr>
          <t xml:space="preserve">姓名の間はスペース
</t>
        </r>
      </text>
    </comment>
    <comment ref="K38" authorId="1" shapeId="0" xr:uid="{9724320E-2AE9-4A4B-A512-2666A39AE83A}">
      <text>
        <r>
          <rPr>
            <sz val="9"/>
            <color indexed="81"/>
            <rFont val="MS P ゴシック"/>
            <family val="3"/>
            <charset val="128"/>
          </rPr>
          <t xml:space="preserve">姓と名の間にスペース
</t>
        </r>
      </text>
    </comment>
    <comment ref="Y38" authorId="0" shapeId="0" xr:uid="{609DBE23-F126-4C55-B4FF-A13743B46842}">
      <text>
        <r>
          <rPr>
            <sz val="9"/>
            <color indexed="81"/>
            <rFont val="MS P ゴシック"/>
            <family val="3"/>
            <charset val="128"/>
          </rPr>
          <t>平成12年8月8日の場合「H12/8/8」または「2000/8/8」と記入</t>
        </r>
      </text>
    </comment>
    <comment ref="AM38" authorId="0" shapeId="0" xr:uid="{DD386E22-B107-41C7-9AFE-E0B105906E88}">
      <text>
        <r>
          <rPr>
            <sz val="9"/>
            <color indexed="81"/>
            <rFont val="MS P ゴシック"/>
            <family val="3"/>
            <charset val="128"/>
          </rPr>
          <t>平成12年8月8日の場合「H12/8/8」または「2000/8/8」と記入</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IwayaYoshinori</author>
    <author>京都外大西高等学校</author>
  </authors>
  <commentList>
    <comment ref="F24" authorId="0" shapeId="0" xr:uid="{00000000-0006-0000-0C00-000002000000}">
      <text>
        <r>
          <rPr>
            <sz val="9"/>
            <color indexed="81"/>
            <rFont val="ＭＳ Ｐゴシック"/>
            <family val="3"/>
            <charset val="128"/>
          </rPr>
          <t>GKの登録は２名までです。No.１～2でのみGKが指定出来ます。</t>
        </r>
      </text>
    </comment>
    <comment ref="O24" authorId="0" shapeId="0" xr:uid="{00000000-0006-0000-0C00-000004000000}">
      <text>
        <r>
          <rPr>
            <sz val="9"/>
            <color indexed="81"/>
            <rFont val="ＭＳ Ｐゴシック"/>
            <family val="3"/>
            <charset val="128"/>
          </rPr>
          <t>選手名とフリガナは、姓と名の間を1文字空けること</t>
        </r>
      </text>
    </comment>
    <comment ref="Y24" authorId="1" shapeId="0" xr:uid="{00000000-0006-0000-0C00-000005000000}">
      <text>
        <r>
          <rPr>
            <sz val="9"/>
            <color indexed="81"/>
            <rFont val="ＭＳ Ｐゴシック"/>
            <family val="3"/>
            <charset val="128"/>
          </rPr>
          <t>例：　「1996/4/2」、「H8/4/2]、あるいは　「H8.4.2」と入力する。結果はH8.4.2となる。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お父さん</author>
  </authors>
  <commentList>
    <comment ref="Z19" authorId="0" shapeId="0" xr:uid="{00000000-0006-0000-0F00-000001000000}">
      <text>
        <r>
          <rPr>
            <b/>
            <sz val="9"/>
            <color indexed="81"/>
            <rFont val="ＭＳ Ｐゴシック"/>
            <family val="3"/>
            <charset val="128"/>
          </rPr>
          <t>○印を出席または欠席に移動して下さい。</t>
        </r>
      </text>
    </comment>
  </commentList>
</comments>
</file>

<file path=xl/sharedStrings.xml><?xml version="1.0" encoding="utf-8"?>
<sst xmlns="http://schemas.openxmlformats.org/spreadsheetml/2006/main" count="1499" uniqueCount="447">
  <si>
    <t>日</t>
    <rPh sb="0" eb="1">
      <t>ニチ</t>
    </rPh>
    <phoneticPr fontId="2"/>
  </si>
  <si>
    <t>連絡事項</t>
    <rPh sb="0" eb="2">
      <t>レンラク</t>
    </rPh>
    <rPh sb="2" eb="4">
      <t>ジコウ</t>
    </rPh>
    <phoneticPr fontId="3"/>
  </si>
  <si>
    <t>男</t>
  </si>
  <si>
    <t>氏名</t>
    <rPh sb="0" eb="2">
      <t>シメイ</t>
    </rPh>
    <phoneticPr fontId="2"/>
  </si>
  <si>
    <t>No.</t>
    <phoneticPr fontId="2"/>
  </si>
  <si>
    <t>性
別</t>
    <rPh sb="0" eb="1">
      <t>セイ</t>
    </rPh>
    <rPh sb="2" eb="3">
      <t>ベツ</t>
    </rPh>
    <phoneticPr fontId="2"/>
  </si>
  <si>
    <t>区分</t>
    <rPh sb="0" eb="2">
      <t>クブン</t>
    </rPh>
    <phoneticPr fontId="2"/>
  </si>
  <si>
    <t>〇</t>
  </si>
  <si>
    <t>記入例</t>
    <rPh sb="0" eb="2">
      <t>キニュウ</t>
    </rPh>
    <rPh sb="2" eb="3">
      <t>レイ</t>
    </rPh>
    <phoneticPr fontId="2"/>
  </si>
  <si>
    <t>宿　　泊　　日</t>
    <rPh sb="0" eb="1">
      <t>シュク</t>
    </rPh>
    <rPh sb="3" eb="4">
      <t>ハク</t>
    </rPh>
    <rPh sb="6" eb="7">
      <t>ニチ</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</si>
  <si>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</si>
  <si>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</si>
  <si>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</si>
  <si>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印</t>
    <rPh sb="0" eb="1">
      <t>イン</t>
    </rPh>
    <phoneticPr fontId="2"/>
  </si>
  <si>
    <t>月</t>
    <rPh sb="0" eb="1">
      <t>ツキ</t>
    </rPh>
    <phoneticPr fontId="2"/>
  </si>
  <si>
    <t>　　</t>
  </si>
  <si>
    <t>申込締切り（メール送信）は、令和２年１２月２５日（金）正午必着です。</t>
    <rPh sb="0" eb="1">
      <t>モウ</t>
    </rPh>
    <rPh sb="1" eb="2">
      <t>コ</t>
    </rPh>
    <rPh sb="2" eb="3">
      <t>シ</t>
    </rPh>
    <rPh sb="3" eb="4">
      <t>キ</t>
    </rPh>
    <rPh sb="14" eb="16">
      <t>レイワ</t>
    </rPh>
    <rPh sb="17" eb="18">
      <t>ネン</t>
    </rPh>
    <rPh sb="20" eb="21">
      <t>ガツ</t>
    </rPh>
    <rPh sb="23" eb="24">
      <t>ニチ</t>
    </rPh>
    <rPh sb="25" eb="26">
      <t>キン</t>
    </rPh>
    <rPh sb="27" eb="29">
      <t>ショウゴ</t>
    </rPh>
    <rPh sb="29" eb="31">
      <t>ヒッチャク</t>
    </rPh>
    <phoneticPr fontId="3"/>
  </si>
  <si>
    <t>（フリガナ）</t>
    <phoneticPr fontId="2"/>
  </si>
  <si>
    <t>1泊2食付：宿泊日当日の夕食付、翌朝の朝食付</t>
    <rPh sb="1" eb="2">
      <t>ハク</t>
    </rPh>
    <rPh sb="3" eb="4">
      <t>ショク</t>
    </rPh>
    <rPh sb="4" eb="5">
      <t>ツ</t>
    </rPh>
    <rPh sb="6" eb="8">
      <t>シュクハク</t>
    </rPh>
    <rPh sb="8" eb="9">
      <t>ヒ</t>
    </rPh>
    <rPh sb="9" eb="11">
      <t>トウジツ</t>
    </rPh>
    <rPh sb="12" eb="14">
      <t>ユウショク</t>
    </rPh>
    <rPh sb="14" eb="15">
      <t>ツキ</t>
    </rPh>
    <rPh sb="16" eb="18">
      <t>ヨクアサ</t>
    </rPh>
    <rPh sb="19" eb="21">
      <t>チョウショク</t>
    </rPh>
    <rPh sb="21" eb="22">
      <t>ツ</t>
    </rPh>
    <phoneticPr fontId="2"/>
  </si>
  <si>
    <t>1泊朝食付：宿泊日当日の夕食無、翌朝の朝食付</t>
    <rPh sb="1" eb="2">
      <t>ハク</t>
    </rPh>
    <rPh sb="2" eb="3">
      <t>アサ</t>
    </rPh>
    <rPh sb="3" eb="4">
      <t>ショク</t>
    </rPh>
    <rPh sb="4" eb="5">
      <t>ツ</t>
    </rPh>
    <rPh sb="6" eb="8">
      <t>シュクハク</t>
    </rPh>
    <rPh sb="8" eb="9">
      <t>ヒ</t>
    </rPh>
    <rPh sb="9" eb="11">
      <t>トウジツ</t>
    </rPh>
    <rPh sb="12" eb="14">
      <t>ユウショク</t>
    </rPh>
    <rPh sb="14" eb="15">
      <t>ナシ</t>
    </rPh>
    <rPh sb="16" eb="18">
      <t>ヨクアサ</t>
    </rPh>
    <rPh sb="19" eb="21">
      <t>チョウショク</t>
    </rPh>
    <rPh sb="21" eb="22">
      <t>ツ</t>
    </rPh>
    <phoneticPr fontId="2"/>
  </si>
  <si>
    <t>1泊夕食付：宿泊日当日の夕食付、翌朝の朝食無</t>
    <rPh sb="1" eb="2">
      <t>ハク</t>
    </rPh>
    <rPh sb="2" eb="3">
      <t>ユウ</t>
    </rPh>
    <rPh sb="3" eb="4">
      <t>ショク</t>
    </rPh>
    <rPh sb="4" eb="5">
      <t>ツ</t>
    </rPh>
    <rPh sb="6" eb="8">
      <t>シュクハク</t>
    </rPh>
    <rPh sb="8" eb="9">
      <t>ヒ</t>
    </rPh>
    <rPh sb="9" eb="11">
      <t>トウジツ</t>
    </rPh>
    <rPh sb="12" eb="14">
      <t>ユウショク</t>
    </rPh>
    <rPh sb="14" eb="15">
      <t>ツキ</t>
    </rPh>
    <rPh sb="16" eb="18">
      <t>ヨクアサ</t>
    </rPh>
    <rPh sb="19" eb="21">
      <t>チョウショク</t>
    </rPh>
    <rPh sb="21" eb="22">
      <t>ナシ</t>
    </rPh>
    <phoneticPr fontId="2"/>
  </si>
  <si>
    <t>1泊素泊：宿泊日当日の夕食無、翌朝の朝食無（食事無）</t>
    <rPh sb="1" eb="2">
      <t>ハク</t>
    </rPh>
    <rPh sb="2" eb="4">
      <t>スド</t>
    </rPh>
    <rPh sb="5" eb="7">
      <t>シュクハク</t>
    </rPh>
    <rPh sb="7" eb="8">
      <t>ヒ</t>
    </rPh>
    <rPh sb="8" eb="10">
      <t>トウジツ</t>
    </rPh>
    <rPh sb="11" eb="13">
      <t>ユウショク</t>
    </rPh>
    <rPh sb="13" eb="14">
      <t>ナシ</t>
    </rPh>
    <rPh sb="15" eb="17">
      <t>ヨクアサ</t>
    </rPh>
    <rPh sb="18" eb="20">
      <t>チョウショク</t>
    </rPh>
    <rPh sb="20" eb="21">
      <t>ナシ</t>
    </rPh>
    <rPh sb="22" eb="24">
      <t>ショクジ</t>
    </rPh>
    <rPh sb="24" eb="25">
      <t>ナシ</t>
    </rPh>
    <phoneticPr fontId="2"/>
  </si>
  <si>
    <t>昼食弁当購入希望日</t>
    <rPh sb="0" eb="2">
      <t>チュウショク</t>
    </rPh>
    <rPh sb="2" eb="4">
      <t>ベントウ</t>
    </rPh>
    <rPh sb="4" eb="6">
      <t>コウニュウ</t>
    </rPh>
    <rPh sb="6" eb="9">
      <t>キボウビ</t>
    </rPh>
    <phoneticPr fontId="2"/>
  </si>
  <si>
    <t>昼食弁当申込み・お茶付（税込み）
800円</t>
    <rPh sb="0" eb="2">
      <t>チュウショク</t>
    </rPh>
    <rPh sb="2" eb="4">
      <t>ベントウ</t>
    </rPh>
    <rPh sb="4" eb="6">
      <t>モウシコ</t>
    </rPh>
    <rPh sb="9" eb="10">
      <t>チャ</t>
    </rPh>
    <rPh sb="10" eb="11">
      <t>ツ</t>
    </rPh>
    <rPh sb="12" eb="14">
      <t>ゼイコ</t>
    </rPh>
    <rPh sb="20" eb="21">
      <t>エン</t>
    </rPh>
    <phoneticPr fontId="2"/>
  </si>
  <si>
    <t xml:space="preserve">第70回全国高等学校スケート競技・アイスホッケー競技選手権大会 配宿センター </t>
    <rPh sb="0" eb="1">
      <t>ダイ</t>
    </rPh>
    <rPh sb="3" eb="4">
      <t>カイ</t>
    </rPh>
    <rPh sb="4" eb="6">
      <t>ゼンコク</t>
    </rPh>
    <rPh sb="6" eb="8">
      <t>コウトウ</t>
    </rPh>
    <rPh sb="8" eb="10">
      <t>ガッコウ</t>
    </rPh>
    <rPh sb="14" eb="16">
      <t>キョウギ</t>
    </rPh>
    <rPh sb="24" eb="26">
      <t>キョウギ</t>
    </rPh>
    <rPh sb="26" eb="29">
      <t>センシュケン</t>
    </rPh>
    <rPh sb="29" eb="31">
      <t>タイカイ</t>
    </rPh>
    <rPh sb="32" eb="33">
      <t>クバ</t>
    </rPh>
    <rPh sb="33" eb="34">
      <t>ヤド</t>
    </rPh>
    <phoneticPr fontId="3"/>
  </si>
  <si>
    <r>
      <t xml:space="preserve">メールアドレス: </t>
    </r>
    <r>
      <rPr>
        <b/>
        <sz val="10"/>
        <color rgb="FFFF0000"/>
        <rFont val="Meiryo UI"/>
        <family val="3"/>
        <charset val="128"/>
      </rPr>
      <t xml:space="preserve"> 2020nagano.ih@jtb.com</t>
    </r>
    <r>
      <rPr>
        <b/>
        <sz val="10"/>
        <rFont val="Meiryo UI"/>
        <family val="3"/>
        <charset val="128"/>
      </rPr>
      <t>　（株式会社JTB長野支店）</t>
    </r>
    <rPh sb="33" eb="37">
      <t>カブシキガイシャ</t>
    </rPh>
    <rPh sb="40" eb="42">
      <t>ナガノ</t>
    </rPh>
    <rPh sb="42" eb="44">
      <t>シテン</t>
    </rPh>
    <phoneticPr fontId="3"/>
  </si>
  <si>
    <t>書類送付先
住所</t>
    <rPh sb="0" eb="2">
      <t>ショルイ</t>
    </rPh>
    <rPh sb="2" eb="4">
      <t>ソウフ</t>
    </rPh>
    <rPh sb="4" eb="5">
      <t>サキ</t>
    </rPh>
    <rPh sb="6" eb="8">
      <t>ジュウショ</t>
    </rPh>
    <phoneticPr fontId="2"/>
  </si>
  <si>
    <t>携帯電話</t>
    <rPh sb="0" eb="2">
      <t>ケイタイ</t>
    </rPh>
    <rPh sb="2" eb="4">
      <t>デンワ</t>
    </rPh>
    <phoneticPr fontId="2"/>
  </si>
  <si>
    <t>月</t>
    <rPh sb="0" eb="1">
      <t>ガツ</t>
    </rPh>
    <phoneticPr fontId="2"/>
  </si>
  <si>
    <t>学校名</t>
    <rPh sb="0" eb="3">
      <t>ガッコウメイ</t>
    </rPh>
    <phoneticPr fontId="3"/>
  </si>
  <si>
    <t>校長</t>
    <rPh sb="0" eb="2">
      <t>コウチョウ</t>
    </rPh>
    <phoneticPr fontId="3"/>
  </si>
  <si>
    <t>携帯電話番号</t>
    <rPh sb="0" eb="2">
      <t>ケイタイ</t>
    </rPh>
    <rPh sb="2" eb="4">
      <t>デンワ</t>
    </rPh>
    <rPh sb="4" eb="6">
      <t>バンゴウ</t>
    </rPh>
    <phoneticPr fontId="3"/>
  </si>
  <si>
    <t>※記載責任者と引率責任者が同一の場合は引率責任者欄に記載をお願いいたします。</t>
    <rPh sb="1" eb="3">
      <t>キサイ</t>
    </rPh>
    <rPh sb="3" eb="6">
      <t>セキニンシャ</t>
    </rPh>
    <rPh sb="7" eb="9">
      <t>インソツ</t>
    </rPh>
    <rPh sb="9" eb="12">
      <t>セキニンシャ</t>
    </rPh>
    <rPh sb="13" eb="15">
      <t>ドウイツ</t>
    </rPh>
    <rPh sb="16" eb="18">
      <t>バアイ</t>
    </rPh>
    <rPh sb="19" eb="21">
      <t>インソツ</t>
    </rPh>
    <rPh sb="21" eb="24">
      <t>セキニンシャ</t>
    </rPh>
    <rPh sb="24" eb="25">
      <t>ラン</t>
    </rPh>
    <rPh sb="26" eb="28">
      <t>キサイ</t>
    </rPh>
    <rPh sb="30" eb="31">
      <t>ネガ</t>
    </rPh>
    <phoneticPr fontId="3"/>
  </si>
  <si>
    <t>宿舎到着予定時刻</t>
    <rPh sb="0" eb="2">
      <t>シュクシャ</t>
    </rPh>
    <rPh sb="2" eb="4">
      <t>トウチャク</t>
    </rPh>
    <rPh sb="4" eb="6">
      <t>ヨテイ</t>
    </rPh>
    <rPh sb="6" eb="8">
      <t>ジコク</t>
    </rPh>
    <phoneticPr fontId="3"/>
  </si>
  <si>
    <t>宿泊初日の</t>
    <phoneticPr fontId="3"/>
  </si>
  <si>
    <t>時</t>
    <rPh sb="0" eb="1">
      <t>ジ</t>
    </rPh>
    <phoneticPr fontId="3"/>
  </si>
  <si>
    <t>分頃</t>
    <rPh sb="0" eb="1">
      <t>フン</t>
    </rPh>
    <rPh sb="1" eb="2">
      <t>コロ</t>
    </rPh>
    <phoneticPr fontId="3"/>
  </si>
  <si>
    <t>＊配宿センターへのデータ送信を必ず行うこと</t>
    <rPh sb="1" eb="3">
      <t>ハイシュク</t>
    </rPh>
    <rPh sb="12" eb="14">
      <t>ソウシン</t>
    </rPh>
    <rPh sb="15" eb="16">
      <t>カナラ</t>
    </rPh>
    <rPh sb="17" eb="18">
      <t>オコナ</t>
    </rPh>
    <phoneticPr fontId="3"/>
  </si>
  <si>
    <t>※チェックイン時間は15：00以降です。</t>
    <rPh sb="7" eb="9">
      <t>ジカン</t>
    </rPh>
    <rPh sb="15" eb="17">
      <t>イコウ</t>
    </rPh>
    <phoneticPr fontId="2"/>
  </si>
  <si>
    <t>■交通手段（プルダウンから選択してください）</t>
    <rPh sb="1" eb="3">
      <t>コウツウ</t>
    </rPh>
    <rPh sb="3" eb="5">
      <t>シュダン</t>
    </rPh>
    <rPh sb="13" eb="15">
      <t>センタク</t>
    </rPh>
    <phoneticPr fontId="2"/>
  </si>
  <si>
    <t>上記のとおり、申し込みをいたします。</t>
    <rPh sb="0" eb="2">
      <t>ジョウキ</t>
    </rPh>
    <rPh sb="7" eb="8">
      <t>モウ</t>
    </rPh>
    <rPh sb="9" eb="10">
      <t>コ</t>
    </rPh>
    <phoneticPr fontId="3"/>
  </si>
  <si>
    <t>令和2年</t>
    <rPh sb="0" eb="2">
      <t>レイワ</t>
    </rPh>
    <rPh sb="3" eb="4">
      <t>ネン</t>
    </rPh>
    <phoneticPr fontId="2"/>
  </si>
  <si>
    <t>都道府県</t>
    <rPh sb="0" eb="4">
      <t>トドウフケン</t>
    </rPh>
    <phoneticPr fontId="2"/>
  </si>
  <si>
    <t>フリガナ
学校名</t>
    <rPh sb="5" eb="8">
      <t>ガッコウメイ</t>
    </rPh>
    <phoneticPr fontId="2"/>
  </si>
  <si>
    <t>食事条件については、「記入上の注意」を確認の上、選択ください。</t>
    <phoneticPr fontId="2"/>
  </si>
  <si>
    <t>宿泊される日に〇印（プルダウンから選択）および食事条件（プルダウンから選択）をお願いいたします。</t>
    <phoneticPr fontId="2"/>
  </si>
  <si>
    <t>■ 宿泊者名簿</t>
    <rPh sb="2" eb="5">
      <t>シュクハクシャ</t>
    </rPh>
    <rPh sb="5" eb="7">
      <t>メイボ</t>
    </rPh>
    <phoneticPr fontId="3"/>
  </si>
  <si>
    <t xml:space="preserve">E-mail
</t>
    <phoneticPr fontId="2"/>
  </si>
  <si>
    <t>来会時の交通手段</t>
    <rPh sb="6" eb="8">
      <t>シュダン</t>
    </rPh>
    <phoneticPr fontId="2"/>
  </si>
  <si>
    <t>滞在中の交通手段</t>
    <rPh sb="0" eb="2">
      <t>タイザイ</t>
    </rPh>
    <rPh sb="2" eb="3">
      <t>ナカ</t>
    </rPh>
    <rPh sb="6" eb="8">
      <t>シュダン</t>
    </rPh>
    <phoneticPr fontId="2"/>
  </si>
  <si>
    <t>宿泊手配の参考とさせていただくためのお伺いですので、駐車場の申し込みはできません。駐車場につきましては、宿舎決定後、直接宿舎へお問い合わせください。</t>
    <phoneticPr fontId="2"/>
  </si>
  <si>
    <t>電話</t>
    <rPh sb="0" eb="2">
      <t>デンワ</t>
    </rPh>
    <phoneticPr fontId="2"/>
  </si>
  <si>
    <t>FAX</t>
    <phoneticPr fontId="2"/>
  </si>
  <si>
    <t>■昼食弁当の必要個数を、入力してください。なお、未入力の場合は、希望なしとして扱います。</t>
    <rPh sb="1" eb="3">
      <t>チュウショク</t>
    </rPh>
    <rPh sb="3" eb="5">
      <t>ベントウ</t>
    </rPh>
    <rPh sb="6" eb="8">
      <t>ヒツヨウ</t>
    </rPh>
    <rPh sb="8" eb="10">
      <t>コスウ</t>
    </rPh>
    <rPh sb="12" eb="14">
      <t>ニュウリョク</t>
    </rPh>
    <rPh sb="24" eb="25">
      <t>ミ</t>
    </rPh>
    <rPh sb="25" eb="27">
      <t>ニュウリョク</t>
    </rPh>
    <rPh sb="28" eb="30">
      <t>バアイ</t>
    </rPh>
    <rPh sb="32" eb="34">
      <t>キボウ</t>
    </rPh>
    <rPh sb="39" eb="40">
      <t>アツカ</t>
    </rPh>
    <phoneticPr fontId="2"/>
  </si>
  <si>
    <t xml:space="preserve">記載責任者　 </t>
    <rPh sb="0" eb="2">
      <t>キサイ</t>
    </rPh>
    <rPh sb="2" eb="5">
      <t>セキニンシャ</t>
    </rPh>
    <phoneticPr fontId="3"/>
  </si>
  <si>
    <t>職名</t>
    <rPh sb="0" eb="2">
      <t>ショクメイ</t>
    </rPh>
    <phoneticPr fontId="2"/>
  </si>
  <si>
    <t xml:space="preserve">引率責任者　 </t>
    <rPh sb="0" eb="2">
      <t>インソツ</t>
    </rPh>
    <rPh sb="2" eb="5">
      <t>セキニンシャ</t>
    </rPh>
    <phoneticPr fontId="3"/>
  </si>
  <si>
    <t>記入上の注意（下記注意点を熟読の上、申込書に入力すること）</t>
    <rPh sb="0" eb="2">
      <t>キニュウ</t>
    </rPh>
    <rPh sb="2" eb="3">
      <t>ジョウ</t>
    </rPh>
    <rPh sb="4" eb="6">
      <t>チュウイ</t>
    </rPh>
    <rPh sb="7" eb="9">
      <t>カキ</t>
    </rPh>
    <rPh sb="9" eb="12">
      <t>チュウイテン</t>
    </rPh>
    <rPh sb="13" eb="15">
      <t>ジュクドク</t>
    </rPh>
    <rPh sb="16" eb="17">
      <t>ウエ</t>
    </rPh>
    <rPh sb="18" eb="20">
      <t>モウシコミ</t>
    </rPh>
    <rPh sb="20" eb="21">
      <t>ショ</t>
    </rPh>
    <rPh sb="22" eb="24">
      <t>ニュウリョク</t>
    </rPh>
    <phoneticPr fontId="3"/>
  </si>
  <si>
    <t>1泊朝食付</t>
  </si>
  <si>
    <t>GoTo
トラベル</t>
    <phoneticPr fontId="2"/>
  </si>
  <si>
    <r>
      <t>　長野　エムウエーブ　　</t>
    </r>
    <r>
      <rPr>
        <sz val="9"/>
        <rFont val="Meiryo UI"/>
        <family val="3"/>
        <charset val="128"/>
      </rPr>
      <t>必要個数を記入→</t>
    </r>
    <phoneticPr fontId="2"/>
  </si>
  <si>
    <t>軽井沢会場</t>
    <rPh sb="0" eb="3">
      <t>カルイサワ</t>
    </rPh>
    <rPh sb="3" eb="5">
      <t>カイジョウ</t>
    </rPh>
    <phoneticPr fontId="2"/>
  </si>
  <si>
    <t>岡谷会場</t>
    <rPh sb="0" eb="2">
      <t>オカヤ</t>
    </rPh>
    <rPh sb="2" eb="4">
      <t>カイジョウ</t>
    </rPh>
    <phoneticPr fontId="2"/>
  </si>
  <si>
    <t>この色のセルは、必要事項を直接入力してください</t>
    <rPh sb="2" eb="3">
      <t>イロ</t>
    </rPh>
    <rPh sb="15" eb="17">
      <t>ニュウリョク</t>
    </rPh>
    <phoneticPr fontId="3"/>
  </si>
  <si>
    <t>この色セルは、プルダウンから選択をしてください</t>
    <rPh sb="2" eb="3">
      <t>イロ</t>
    </rPh>
    <rPh sb="14" eb="16">
      <t>センタク</t>
    </rPh>
    <phoneticPr fontId="3"/>
  </si>
  <si>
    <t xml:space="preserve">　 </t>
  </si>
  <si>
    <t>例）1月19日に〇、1泊2食付を選択の場合、19日に宿泊で19日の夕食付、翌朝20日の朝食付です</t>
    <rPh sb="35" eb="36">
      <t>ツキ</t>
    </rPh>
    <phoneticPr fontId="2"/>
  </si>
  <si>
    <t>注意
事項</t>
    <phoneticPr fontId="2"/>
  </si>
  <si>
    <t>宿泊日の〇一括入力</t>
    <rPh sb="0" eb="2">
      <t>シュクハク</t>
    </rPh>
    <rPh sb="2" eb="3">
      <t>ヒ</t>
    </rPh>
    <rPh sb="5" eb="7">
      <t>イッカツ</t>
    </rPh>
    <rPh sb="7" eb="9">
      <t>ニュウリョク</t>
    </rPh>
    <phoneticPr fontId="2"/>
  </si>
  <si>
    <t>食事条件の一括入力</t>
    <rPh sb="0" eb="2">
      <t>ショクジ</t>
    </rPh>
    <rPh sb="2" eb="4">
      <t>ジョウケン</t>
    </rPh>
    <rPh sb="5" eb="7">
      <t>イッカツ</t>
    </rPh>
    <rPh sb="7" eb="9">
      <t>ニュウリョク</t>
    </rPh>
    <phoneticPr fontId="2"/>
  </si>
  <si>
    <t>✖</t>
  </si>
  <si>
    <t>松本　次郎</t>
    <rPh sb="0" eb="2">
      <t>マツモト</t>
    </rPh>
    <rPh sb="3" eb="5">
      <t>ジロウ</t>
    </rPh>
    <phoneticPr fontId="2"/>
  </si>
  <si>
    <t>マツモトジロウ</t>
    <phoneticPr fontId="2"/>
  </si>
  <si>
    <t>申込責任者氏名</t>
    <phoneticPr fontId="2"/>
  </si>
  <si>
    <t>①氏名には、「フリガナ」を忘れずに入力してください</t>
    <phoneticPr fontId="2"/>
  </si>
  <si>
    <t>②食事条件について</t>
    <rPh sb="1" eb="3">
      <t>ショクジ</t>
    </rPh>
    <rPh sb="3" eb="5">
      <t>ジョウケン</t>
    </rPh>
    <phoneticPr fontId="2"/>
  </si>
  <si>
    <t>新規申込</t>
    <rPh sb="0" eb="2">
      <t>シンキ</t>
    </rPh>
    <rPh sb="2" eb="4">
      <t>モウシコミ</t>
    </rPh>
    <phoneticPr fontId="2"/>
  </si>
  <si>
    <t>変更・取消</t>
    <rPh sb="0" eb="2">
      <t>ヘンコウ</t>
    </rPh>
    <rPh sb="3" eb="5">
      <t>トリケシ</t>
    </rPh>
    <phoneticPr fontId="2"/>
  </si>
  <si>
    <t>日</t>
    <rPh sb="0" eb="1">
      <t>ヒ</t>
    </rPh>
    <phoneticPr fontId="2"/>
  </si>
  <si>
    <t>年</t>
    <rPh sb="0" eb="1">
      <t>ネン</t>
    </rPh>
    <phoneticPr fontId="2"/>
  </si>
  <si>
    <t>様</t>
    <rPh sb="0" eb="1">
      <t>サマ</t>
    </rPh>
    <phoneticPr fontId="2"/>
  </si>
  <si>
    <t>〒</t>
    <phoneticPr fontId="2"/>
  </si>
  <si>
    <t>宿泊日</t>
    <rPh sb="0" eb="2">
      <t>シュクハク</t>
    </rPh>
    <rPh sb="2" eb="3">
      <t>ヒ</t>
    </rPh>
    <phoneticPr fontId="2"/>
  </si>
  <si>
    <t>選手・生徒</t>
    <rPh sb="0" eb="2">
      <t>センシュ</t>
    </rPh>
    <rPh sb="3" eb="5">
      <t>セイト</t>
    </rPh>
    <phoneticPr fontId="2"/>
  </si>
  <si>
    <t>監督（引率者）</t>
    <rPh sb="0" eb="2">
      <t>カントク</t>
    </rPh>
    <rPh sb="3" eb="6">
      <t>インソツシャ</t>
    </rPh>
    <phoneticPr fontId="2"/>
  </si>
  <si>
    <t>コーチ</t>
    <phoneticPr fontId="2"/>
  </si>
  <si>
    <t>バス会社乗務員</t>
    <rPh sb="2" eb="4">
      <t>カイシャ</t>
    </rPh>
    <rPh sb="4" eb="7">
      <t>ジョウムイン</t>
    </rPh>
    <phoneticPr fontId="2"/>
  </si>
  <si>
    <t>合計</t>
    <rPh sb="0" eb="2">
      <t>ゴウケイ</t>
    </rPh>
    <phoneticPr fontId="2"/>
  </si>
  <si>
    <t>総合計</t>
    <rPh sb="0" eb="1">
      <t>ソウ</t>
    </rPh>
    <rPh sb="1" eb="3">
      <t>ゴウケイ</t>
    </rPh>
    <phoneticPr fontId="2"/>
  </si>
  <si>
    <t>男子</t>
    <rPh sb="0" eb="2">
      <t>ダンシ</t>
    </rPh>
    <phoneticPr fontId="2"/>
  </si>
  <si>
    <t>女子</t>
    <rPh sb="0" eb="2">
      <t>ジョシ</t>
    </rPh>
    <phoneticPr fontId="2"/>
  </si>
  <si>
    <t>■宿泊人数：区分ごとに人数をご記入ください。</t>
    <rPh sb="1" eb="3">
      <t>シュクハク</t>
    </rPh>
    <rPh sb="3" eb="5">
      <t>ニンズウ</t>
    </rPh>
    <rPh sb="6" eb="8">
      <t>クブン</t>
    </rPh>
    <rPh sb="11" eb="13">
      <t>ニンズウ</t>
    </rPh>
    <rPh sb="15" eb="17">
      <t>キニュウ</t>
    </rPh>
    <phoneticPr fontId="2"/>
  </si>
  <si>
    <t>スピード競技　宿泊者名簿</t>
    <rPh sb="4" eb="6">
      <t>キョウギ</t>
    </rPh>
    <rPh sb="7" eb="8">
      <t>シュク</t>
    </rPh>
    <rPh sb="8" eb="9">
      <t>ハク</t>
    </rPh>
    <rPh sb="9" eb="10">
      <t>シャ</t>
    </rPh>
    <rPh sb="10" eb="12">
      <t>メイボ</t>
    </rPh>
    <phoneticPr fontId="3"/>
  </si>
  <si>
    <t>スピード競技　宿泊・昼食弁当 申込書</t>
    <rPh sb="4" eb="6">
      <t>キョウギ</t>
    </rPh>
    <rPh sb="7" eb="8">
      <t>シュク</t>
    </rPh>
    <rPh sb="8" eb="9">
      <t>ハク</t>
    </rPh>
    <rPh sb="10" eb="12">
      <t>チュウショク</t>
    </rPh>
    <rPh sb="12" eb="14">
      <t>ベントウ</t>
    </rPh>
    <rPh sb="15" eb="17">
      <t>モウシコミ</t>
    </rPh>
    <rPh sb="17" eb="18">
      <t>ショ</t>
    </rPh>
    <phoneticPr fontId="3"/>
  </si>
  <si>
    <t>フィギュア競技　宿泊・昼食弁当 申込書</t>
    <rPh sb="5" eb="7">
      <t>キョウギ</t>
    </rPh>
    <rPh sb="8" eb="9">
      <t>シュク</t>
    </rPh>
    <rPh sb="9" eb="10">
      <t>ハク</t>
    </rPh>
    <rPh sb="11" eb="13">
      <t>チュウショク</t>
    </rPh>
    <rPh sb="13" eb="15">
      <t>ベントウ</t>
    </rPh>
    <rPh sb="16" eb="18">
      <t>モウシコミ</t>
    </rPh>
    <rPh sb="18" eb="19">
      <t>ショ</t>
    </rPh>
    <phoneticPr fontId="3"/>
  </si>
  <si>
    <t>アイスホッケー競技　宿泊・昼食弁当 申込書</t>
    <rPh sb="7" eb="9">
      <t>キョウギ</t>
    </rPh>
    <rPh sb="10" eb="11">
      <t>シュク</t>
    </rPh>
    <rPh sb="11" eb="12">
      <t>ハク</t>
    </rPh>
    <rPh sb="13" eb="15">
      <t>チュウショク</t>
    </rPh>
    <rPh sb="15" eb="17">
      <t>ベントウ</t>
    </rPh>
    <rPh sb="18" eb="20">
      <t>モウシコミ</t>
    </rPh>
    <rPh sb="20" eb="21">
      <t>ショ</t>
    </rPh>
    <phoneticPr fontId="3"/>
  </si>
  <si>
    <t>■一括登録</t>
    <rPh sb="1" eb="3">
      <t>イッカツ</t>
    </rPh>
    <rPh sb="3" eb="5">
      <t>トウロク</t>
    </rPh>
    <phoneticPr fontId="2"/>
  </si>
  <si>
    <t>■GoToトラベル</t>
    <phoneticPr fontId="2"/>
  </si>
  <si>
    <t>監督（引率者)</t>
  </si>
  <si>
    <t>日</t>
    <phoneticPr fontId="2"/>
  </si>
  <si>
    <t>■宿泊人数：区分ごとに人数をご入力ください。</t>
    <rPh sb="1" eb="3">
      <t>シュクハク</t>
    </rPh>
    <rPh sb="3" eb="5">
      <t>ニンズウ</t>
    </rPh>
    <rPh sb="6" eb="8">
      <t>クブン</t>
    </rPh>
    <rPh sb="11" eb="13">
      <t>ニンズウ</t>
    </rPh>
    <rPh sb="15" eb="17">
      <t>ニュウリョク</t>
    </rPh>
    <phoneticPr fontId="2"/>
  </si>
  <si>
    <t>　</t>
  </si>
  <si>
    <t>氏名を入力後、上記宿泊日の一括入力から〇を選択、食事条件を選択すると、氏名入力済みの方の1月18日～24日泊までの宿泊日に〇、</t>
    <rPh sb="0" eb="2">
      <t>シメイ</t>
    </rPh>
    <rPh sb="3" eb="6">
      <t>ニュウリョクゴ</t>
    </rPh>
    <rPh sb="7" eb="9">
      <t>ジョウキ</t>
    </rPh>
    <rPh sb="9" eb="11">
      <t>シュクハク</t>
    </rPh>
    <rPh sb="11" eb="12">
      <t>ヒ</t>
    </rPh>
    <rPh sb="13" eb="15">
      <t>イッカツ</t>
    </rPh>
    <rPh sb="15" eb="17">
      <t>ニュウリョク</t>
    </rPh>
    <rPh sb="21" eb="23">
      <t>センタク</t>
    </rPh>
    <rPh sb="24" eb="26">
      <t>ショクジ</t>
    </rPh>
    <rPh sb="26" eb="28">
      <t>ジョウケン</t>
    </rPh>
    <rPh sb="29" eb="31">
      <t>センタク</t>
    </rPh>
    <rPh sb="35" eb="37">
      <t>シメイ</t>
    </rPh>
    <rPh sb="37" eb="39">
      <t>ニュウリョク</t>
    </rPh>
    <rPh sb="39" eb="40">
      <t>ズ</t>
    </rPh>
    <rPh sb="42" eb="43">
      <t>カタ</t>
    </rPh>
    <phoneticPr fontId="2"/>
  </si>
  <si>
    <t>選手以外の区分の方はプルダウンから、「〇」（対象者）または「✖」（非対象者）を選択ください。</t>
    <rPh sb="0" eb="2">
      <t>センシュ</t>
    </rPh>
    <rPh sb="2" eb="4">
      <t>イガイ</t>
    </rPh>
    <rPh sb="5" eb="7">
      <t>クブン</t>
    </rPh>
    <rPh sb="8" eb="9">
      <t>カタ</t>
    </rPh>
    <rPh sb="22" eb="24">
      <t>タイショウ</t>
    </rPh>
    <rPh sb="24" eb="25">
      <t>シャ</t>
    </rPh>
    <rPh sb="33" eb="34">
      <t>ヒ</t>
    </rPh>
    <rPh sb="34" eb="36">
      <t>タイショウ</t>
    </rPh>
    <rPh sb="36" eb="37">
      <t>シャ</t>
    </rPh>
    <rPh sb="39" eb="41">
      <t>センタク</t>
    </rPh>
    <phoneticPr fontId="2"/>
  </si>
  <si>
    <t>フィギュア競技　宿泊者名簿</t>
    <rPh sb="5" eb="7">
      <t>キョウギ</t>
    </rPh>
    <rPh sb="8" eb="9">
      <t>シュク</t>
    </rPh>
    <rPh sb="9" eb="10">
      <t>ハク</t>
    </rPh>
    <rPh sb="10" eb="11">
      <t>シャ</t>
    </rPh>
    <rPh sb="11" eb="13">
      <t>メイボ</t>
    </rPh>
    <phoneticPr fontId="3"/>
  </si>
  <si>
    <t>および食事条件が入力されます。不要な宿泊日部分の登録は削除してください。</t>
    <rPh sb="8" eb="10">
      <t>ニュウリョク</t>
    </rPh>
    <rPh sb="15" eb="17">
      <t>フヨウ</t>
    </rPh>
    <rPh sb="18" eb="20">
      <t>シュクハク</t>
    </rPh>
    <rPh sb="20" eb="21">
      <t>ヒ</t>
    </rPh>
    <rPh sb="21" eb="23">
      <t>ブブン</t>
    </rPh>
    <rPh sb="24" eb="26">
      <t>トウロク</t>
    </rPh>
    <rPh sb="27" eb="29">
      <t>サクジョ</t>
    </rPh>
    <phoneticPr fontId="2"/>
  </si>
  <si>
    <t>区分で「選手生徒」を選択された場合、GoToトラベルは「〇」（対象）が自動的に反映されます。</t>
    <rPh sb="0" eb="2">
      <t>クブン</t>
    </rPh>
    <rPh sb="4" eb="6">
      <t>センシュ</t>
    </rPh>
    <rPh sb="6" eb="8">
      <t>セイト</t>
    </rPh>
    <rPh sb="10" eb="12">
      <t>センタク</t>
    </rPh>
    <rPh sb="15" eb="17">
      <t>バアイ</t>
    </rPh>
    <rPh sb="31" eb="33">
      <t>タイショウ</t>
    </rPh>
    <rPh sb="35" eb="38">
      <t>ジドウテキ</t>
    </rPh>
    <rPh sb="39" eb="41">
      <t>ハンエイ</t>
    </rPh>
    <phoneticPr fontId="2"/>
  </si>
  <si>
    <t>アイスホッケー競技　宿泊者名簿　1枚目</t>
    <rPh sb="7" eb="9">
      <t>キョウギ</t>
    </rPh>
    <rPh sb="10" eb="11">
      <t>シュク</t>
    </rPh>
    <rPh sb="11" eb="12">
      <t>ハク</t>
    </rPh>
    <rPh sb="12" eb="13">
      <t>シャ</t>
    </rPh>
    <rPh sb="13" eb="15">
      <t>メイボ</t>
    </rPh>
    <rPh sb="17" eb="19">
      <t>マイメ</t>
    </rPh>
    <phoneticPr fontId="3"/>
  </si>
  <si>
    <t>アイスホッケー競技　宿泊者名簿　2枚目</t>
    <rPh sb="7" eb="9">
      <t>キョウギ</t>
    </rPh>
    <rPh sb="10" eb="11">
      <t>シュク</t>
    </rPh>
    <rPh sb="11" eb="12">
      <t>ハク</t>
    </rPh>
    <rPh sb="12" eb="13">
      <t>シャ</t>
    </rPh>
    <rPh sb="13" eb="15">
      <t>メイボ</t>
    </rPh>
    <rPh sb="17" eb="19">
      <t>マイメ</t>
    </rPh>
    <phoneticPr fontId="3"/>
  </si>
  <si>
    <t>男性</t>
    <rPh sb="0" eb="2">
      <t>ダンセイ</t>
    </rPh>
    <phoneticPr fontId="2"/>
  </si>
  <si>
    <t>女性</t>
    <rPh sb="0" eb="2">
      <t>ジョセイ</t>
    </rPh>
    <phoneticPr fontId="2"/>
  </si>
  <si>
    <r>
      <t>　長野　ビッグハット　　</t>
    </r>
    <r>
      <rPr>
        <sz val="9"/>
        <rFont val="Meiryo UI"/>
        <family val="3"/>
        <charset val="128"/>
      </rPr>
      <t>必要個数を記入→</t>
    </r>
    <phoneticPr fontId="2"/>
  </si>
  <si>
    <t>※24名以上の場合は2枚目をご利用ください。</t>
    <rPh sb="3" eb="4">
      <t>メイ</t>
    </rPh>
    <rPh sb="4" eb="6">
      <t>イジョウ</t>
    </rPh>
    <rPh sb="7" eb="9">
      <t>バアイ</t>
    </rPh>
    <rPh sb="11" eb="13">
      <t>マイメ</t>
    </rPh>
    <rPh sb="15" eb="17">
      <t>リヨウ</t>
    </rPh>
    <phoneticPr fontId="2"/>
  </si>
  <si>
    <t>③食事条件の変更受付は1月14日(木）17：00までです。以降の変更はできませんのでご注意ください。</t>
    <phoneticPr fontId="2"/>
  </si>
  <si>
    <t>■宿泊：希望の「料金区分」をプルダウンから選択してください。第1希望から第3希望は異なる区分を選択してください。</t>
    <rPh sb="1" eb="3">
      <t>シュクハク</t>
    </rPh>
    <rPh sb="4" eb="6">
      <t>キボウ</t>
    </rPh>
    <rPh sb="8" eb="10">
      <t>リョウキン</t>
    </rPh>
    <rPh sb="10" eb="12">
      <t>クブン</t>
    </rPh>
    <rPh sb="21" eb="23">
      <t>センタク</t>
    </rPh>
    <rPh sb="30" eb="31">
      <t>ダイ</t>
    </rPh>
    <rPh sb="32" eb="34">
      <t>キボウ</t>
    </rPh>
    <rPh sb="36" eb="37">
      <t>ダイ</t>
    </rPh>
    <rPh sb="38" eb="40">
      <t>キボウ</t>
    </rPh>
    <rPh sb="41" eb="42">
      <t>コト</t>
    </rPh>
    <rPh sb="44" eb="46">
      <t>クブン</t>
    </rPh>
    <rPh sb="47" eb="49">
      <t>センタク</t>
    </rPh>
    <phoneticPr fontId="2"/>
  </si>
  <si>
    <t>トレーナ－</t>
    <phoneticPr fontId="2"/>
  </si>
  <si>
    <t>※旅行手配のために必要な範囲内での宿泊施設への個人情報の提供について同意のうえ、以下の申し込みをいたします。</t>
    <rPh sb="1" eb="3">
      <t>リョコウ</t>
    </rPh>
    <rPh sb="3" eb="5">
      <t>テハイ</t>
    </rPh>
    <rPh sb="9" eb="11">
      <t>ヒツヨウ</t>
    </rPh>
    <rPh sb="12" eb="15">
      <t>ハンイナイ</t>
    </rPh>
    <rPh sb="17" eb="19">
      <t>シュクハク</t>
    </rPh>
    <rPh sb="19" eb="21">
      <t>シセツ</t>
    </rPh>
    <rPh sb="23" eb="25">
      <t>コジン</t>
    </rPh>
    <rPh sb="25" eb="27">
      <t>ジョウホウ</t>
    </rPh>
    <rPh sb="28" eb="30">
      <t>テイキョウ</t>
    </rPh>
    <rPh sb="34" eb="36">
      <t>ドウイ</t>
    </rPh>
    <rPh sb="40" eb="42">
      <t>イカ</t>
    </rPh>
    <rPh sb="43" eb="44">
      <t>モウ</t>
    </rPh>
    <rPh sb="45" eb="46">
      <t>コミ</t>
    </rPh>
    <phoneticPr fontId="3"/>
  </si>
  <si>
    <t>GoToトラベル対象者→〇。非対対象者（対象外）→×も選択してください。</t>
    <rPh sb="8" eb="10">
      <t>タイショウ</t>
    </rPh>
    <rPh sb="10" eb="11">
      <t>シャ</t>
    </rPh>
    <rPh sb="14" eb="15">
      <t>ヒ</t>
    </rPh>
    <rPh sb="15" eb="16">
      <t>タイ</t>
    </rPh>
    <rPh sb="16" eb="18">
      <t>タイショウ</t>
    </rPh>
    <rPh sb="18" eb="19">
      <t>シャ</t>
    </rPh>
    <rPh sb="20" eb="22">
      <t>タイショウ</t>
    </rPh>
    <rPh sb="22" eb="23">
      <t>ガイ</t>
    </rPh>
    <phoneticPr fontId="2"/>
  </si>
  <si>
    <t>※ 振込金受領書のコピーを裏面に貼付して下さい。</t>
    <phoneticPr fontId="3"/>
  </si>
  <si>
    <t>※ 振込人の名義は必ず県名・学校名にしてください。（例　◯◯県△△高校は○○△△高校）</t>
    <rPh sb="30" eb="31">
      <t>ケン</t>
    </rPh>
    <phoneticPr fontId="3"/>
  </si>
  <si>
    <t>※ スケート専門部のない県の学校は当該高体連と協議の上、まとめて振り込んでください。</t>
    <rPh sb="17" eb="19">
      <t>トウガイ</t>
    </rPh>
    <rPh sb="19" eb="22">
      <t>コウタイレン</t>
    </rPh>
    <rPh sb="23" eb="25">
      <t>キョウギ</t>
    </rPh>
    <rPh sb="26" eb="27">
      <t>ウエ</t>
    </rPh>
    <rPh sb="32" eb="33">
      <t>フ</t>
    </rPh>
    <rPh sb="34" eb="35">
      <t>コ</t>
    </rPh>
    <phoneticPr fontId="3"/>
  </si>
  <si>
    <t>に送金しました。</t>
    <phoneticPr fontId="3"/>
  </si>
  <si>
    <t>令和２年</t>
    <rPh sb="0" eb="2">
      <t>レイワ</t>
    </rPh>
    <rPh sb="3" eb="4">
      <t>ネン</t>
    </rPh>
    <phoneticPr fontId="2"/>
  </si>
  <si>
    <t>大会に要する経費として、上記「３．送金明細」のとおり指定銀行口座へ</t>
    <rPh sb="12" eb="14">
      <t>ジョウキ</t>
    </rPh>
    <rPh sb="17" eb="19">
      <t>ソウキン</t>
    </rPh>
    <rPh sb="19" eb="21">
      <t>メイサイ</t>
    </rPh>
    <phoneticPr fontId="3"/>
  </si>
  <si>
    <t>Ｅメール送信</t>
    <phoneticPr fontId="3"/>
  </si>
  <si>
    <t>４．プログラム掲載写真について</t>
    <rPh sb="7" eb="9">
      <t>ケイサイ</t>
    </rPh>
    <rPh sb="9" eb="11">
      <t>シャシン</t>
    </rPh>
    <phoneticPr fontId="3"/>
  </si>
  <si>
    <t>※ＴＰ ＝ チームパシュート</t>
    <phoneticPr fontId="3"/>
  </si>
  <si>
    <t>円</t>
    <rPh sb="0" eb="1">
      <t>エン</t>
    </rPh>
    <phoneticPr fontId="3"/>
  </si>
  <si>
    <t>合 計 金 額</t>
    <rPh sb="0" eb="1">
      <t>ゴウ</t>
    </rPh>
    <rPh sb="2" eb="3">
      <t>ケイ</t>
    </rPh>
    <rPh sb="4" eb="5">
      <t>キン</t>
    </rPh>
    <rPh sb="6" eb="7">
      <t>ガク</t>
    </rPh>
    <phoneticPr fontId="3"/>
  </si>
  <si>
    <t>×</t>
  </si>
  <si>
    <t>冊</t>
    <rPh sb="0" eb="1">
      <t>サツ</t>
    </rPh>
    <phoneticPr fontId="3"/>
  </si>
  <si>
    <t>大会報告書代</t>
    <phoneticPr fontId="3"/>
  </si>
  <si>
    <t>プログラム代</t>
    <phoneticPr fontId="3"/>
  </si>
  <si>
    <t>チーム</t>
    <phoneticPr fontId="3"/>
  </si>
  <si>
    <t>アイスホッケー</t>
    <phoneticPr fontId="3"/>
  </si>
  <si>
    <t>人</t>
    <rPh sb="0" eb="1">
      <t>ヒト</t>
    </rPh>
    <phoneticPr fontId="3"/>
  </si>
  <si>
    <t>フィギュア</t>
    <phoneticPr fontId="3"/>
  </si>
  <si>
    <t>女子</t>
    <rPh sb="0" eb="2">
      <t>ジョシ</t>
    </rPh>
    <phoneticPr fontId="3"/>
  </si>
  <si>
    <t>男子</t>
    <rPh sb="0" eb="2">
      <t>ダンシ</t>
    </rPh>
    <phoneticPr fontId="3"/>
  </si>
  <si>
    <r>
      <t xml:space="preserve">補欠除く人数
ﾘﾚｰ・TPはﾁｰﾑ数
</t>
    </r>
    <r>
      <rPr>
        <sz val="6"/>
        <rFont val="Meiryo UI"/>
        <family val="3"/>
        <charset val="128"/>
      </rPr>
      <t>（参加料はかかりません）</t>
    </r>
  </si>
  <si>
    <t>種目数計</t>
    <rPh sb="0" eb="2">
      <t>シュモク</t>
    </rPh>
    <rPh sb="2" eb="3">
      <t>スウ</t>
    </rPh>
    <rPh sb="3" eb="4">
      <t>ケイ</t>
    </rPh>
    <phoneticPr fontId="3"/>
  </si>
  <si>
    <t>TP</t>
    <phoneticPr fontId="3"/>
  </si>
  <si>
    <t>2000mR</t>
    <phoneticPr fontId="3"/>
  </si>
  <si>
    <t>3000</t>
    <phoneticPr fontId="2"/>
  </si>
  <si>
    <t>距離</t>
    <rPh sb="0" eb="2">
      <t>キョリ</t>
    </rPh>
    <phoneticPr fontId="3"/>
  </si>
  <si>
    <t>スピード</t>
    <phoneticPr fontId="3"/>
  </si>
  <si>
    <t>参 　加 　料</t>
    <phoneticPr fontId="3"/>
  </si>
  <si>
    <t>３．送金明細</t>
  </si>
  <si>
    <t>小　計</t>
    <phoneticPr fontId="3"/>
  </si>
  <si>
    <t>女　性</t>
    <phoneticPr fontId="3"/>
  </si>
  <si>
    <t>男　性</t>
    <phoneticPr fontId="3"/>
  </si>
  <si>
    <t>女　子</t>
    <phoneticPr fontId="3"/>
  </si>
  <si>
    <t>男　子</t>
    <phoneticPr fontId="3"/>
  </si>
  <si>
    <t>合計</t>
    <rPh sb="0" eb="2">
      <t>ゴウケイ</t>
    </rPh>
    <phoneticPr fontId="3"/>
  </si>
  <si>
    <t>ｺｰﾁ・ｲﾝｽﾄﾗｸﾀｰ</t>
    <phoneticPr fontId="3"/>
  </si>
  <si>
    <t>引率責任者</t>
    <rPh sb="0" eb="2">
      <t>インソツ</t>
    </rPh>
    <rPh sb="2" eb="5">
      <t>セキニンシャ</t>
    </rPh>
    <phoneticPr fontId="3"/>
  </si>
  <si>
    <t>選　　　　　手</t>
    <rPh sb="0" eb="1">
      <t>セン</t>
    </rPh>
    <rPh sb="6" eb="7">
      <t>テ</t>
    </rPh>
    <phoneticPr fontId="3"/>
  </si>
  <si>
    <t>２．参加者数</t>
    <phoneticPr fontId="3"/>
  </si>
  <si>
    <t>　スピード競技（選手・監督・コーチ等）宿泊・弁当申込書</t>
  </si>
  <si>
    <t>アイスホッケー競技宿泊者名簿</t>
    <rPh sb="7" eb="9">
      <t>キョウギ</t>
    </rPh>
    <rPh sb="11" eb="12">
      <t>シャ</t>
    </rPh>
    <rPh sb="12" eb="14">
      <t>メイボ</t>
    </rPh>
    <phoneticPr fontId="3"/>
  </si>
  <si>
    <t>部</t>
    <rPh sb="0" eb="1">
      <t>ブ</t>
    </rPh>
    <phoneticPr fontId="3"/>
  </si>
  <si>
    <t>様 式-S-10</t>
  </si>
  <si>
    <t>宿泊者名簿</t>
    <rPh sb="0" eb="2">
      <t>シュクハク</t>
    </rPh>
    <rPh sb="2" eb="3">
      <t>シャ</t>
    </rPh>
    <rPh sb="3" eb="5">
      <t>メイボ</t>
    </rPh>
    <phoneticPr fontId="3"/>
  </si>
  <si>
    <t>アイスホッケー競技宿泊申込書</t>
    <rPh sb="7" eb="9">
      <t>キョウギ</t>
    </rPh>
    <phoneticPr fontId="3"/>
  </si>
  <si>
    <t xml:space="preserve">          部</t>
  </si>
  <si>
    <t>様 式-F-8男子</t>
  </si>
  <si>
    <t>様式１１Ｈ</t>
    <phoneticPr fontId="3"/>
  </si>
  <si>
    <t>アイスホッケー競技出場申込書</t>
    <phoneticPr fontId="3"/>
  </si>
  <si>
    <t>様式１０Ｈ</t>
    <phoneticPr fontId="3"/>
  </si>
  <si>
    <t>フィギュア競技宿泊者名簿</t>
    <rPh sb="5" eb="7">
      <t>キョウギ</t>
    </rPh>
    <rPh sb="9" eb="10">
      <t>シャ</t>
    </rPh>
    <rPh sb="10" eb="12">
      <t>メイボ</t>
    </rPh>
    <phoneticPr fontId="3"/>
  </si>
  <si>
    <t>フィギュア競技宿泊申込書</t>
    <rPh sb="5" eb="7">
      <t>キョウギ</t>
    </rPh>
    <phoneticPr fontId="3"/>
  </si>
  <si>
    <t>様式９Ｆ</t>
    <phoneticPr fontId="3"/>
  </si>
  <si>
    <t xml:space="preserve">  フィギュア競技出場申込書(女子）</t>
  </si>
  <si>
    <t>フィギュア競技出場申込書（女子）</t>
    <phoneticPr fontId="3"/>
  </si>
  <si>
    <t>様式８Ｆ-２</t>
    <phoneticPr fontId="3"/>
  </si>
  <si>
    <t xml:space="preserve">  フィギュア競技出場申込書（男子）</t>
  </si>
  <si>
    <t>フィギュア競技出場申込書（男子）</t>
    <phoneticPr fontId="3"/>
  </si>
  <si>
    <t>様式８Ｆ-１</t>
    <phoneticPr fontId="3"/>
  </si>
  <si>
    <t>スピード競技宿泊者名簿</t>
    <rPh sb="4" eb="6">
      <t>キョウギ</t>
    </rPh>
    <rPh sb="8" eb="9">
      <t>シャ</t>
    </rPh>
    <rPh sb="9" eb="11">
      <t>メイボ</t>
    </rPh>
    <phoneticPr fontId="3"/>
  </si>
  <si>
    <t>　スピード競技リレー申込票</t>
  </si>
  <si>
    <r>
      <t>スピード競技最高記録</t>
    </r>
    <r>
      <rPr>
        <sz val="11"/>
        <color rgb="FFFF0000"/>
        <rFont val="Meiryo UI"/>
        <family val="3"/>
        <charset val="128"/>
      </rPr>
      <t>確認依頼</t>
    </r>
    <r>
      <rPr>
        <sz val="11"/>
        <rFont val="Meiryo UI"/>
        <family val="3"/>
        <charset val="128"/>
      </rPr>
      <t>届出書</t>
    </r>
    <rPh sb="6" eb="8">
      <t>サイコウ</t>
    </rPh>
    <rPh sb="8" eb="10">
      <t>キロク</t>
    </rPh>
    <rPh sb="10" eb="12">
      <t>カクニン</t>
    </rPh>
    <rPh sb="12" eb="14">
      <t>イライ</t>
    </rPh>
    <rPh sb="14" eb="17">
      <t>トドケデショ</t>
    </rPh>
    <phoneticPr fontId="3"/>
  </si>
  <si>
    <t>＊＊＊＊＊</t>
    <phoneticPr fontId="3"/>
  </si>
  <si>
    <t>様 式-S-7</t>
  </si>
  <si>
    <t>様式７Ｓ</t>
    <phoneticPr fontId="3"/>
  </si>
  <si>
    <t>スピード競技宿泊申込書</t>
    <rPh sb="4" eb="6">
      <t>キョウギ</t>
    </rPh>
    <phoneticPr fontId="3"/>
  </si>
  <si>
    <t>様 式-S-6</t>
  </si>
  <si>
    <t>様式６Ｓ</t>
    <phoneticPr fontId="3"/>
  </si>
  <si>
    <t xml:space="preserve">  スピード競技出場申込書（女子）</t>
  </si>
  <si>
    <t>スピード競技出場申込書（女子）</t>
    <phoneticPr fontId="3"/>
  </si>
  <si>
    <t>様 式-S-5</t>
  </si>
  <si>
    <t>様式５Ｓ-２</t>
    <phoneticPr fontId="3"/>
  </si>
  <si>
    <t xml:space="preserve">  スピード競技出場申込書（男子）</t>
  </si>
  <si>
    <t>スピード競技出場申込書（男子）</t>
    <phoneticPr fontId="3"/>
  </si>
  <si>
    <t>様式５Ｓ-１</t>
    <phoneticPr fontId="3"/>
  </si>
  <si>
    <t>　学校別参加申込書・送金確認書</t>
  </si>
  <si>
    <t>学校別参加申込書</t>
    <phoneticPr fontId="3"/>
  </si>
  <si>
    <t>様式４</t>
    <phoneticPr fontId="3"/>
  </si>
  <si>
    <t>書　　　　類　　　　名</t>
  </si>
  <si>
    <t>送 付 部 数</t>
  </si>
  <si>
    <t>様　　式</t>
  </si>
  <si>
    <t>１．関係書類</t>
    <phoneticPr fontId="3"/>
  </si>
  <si>
    <t>携帯番号</t>
    <rPh sb="0" eb="1">
      <t>タズサ</t>
    </rPh>
    <rPh sb="1" eb="2">
      <t>オビ</t>
    </rPh>
    <rPh sb="2" eb="3">
      <t>バン</t>
    </rPh>
    <rPh sb="3" eb="4">
      <t>ゴウ</t>
    </rPh>
    <phoneticPr fontId="3"/>
  </si>
  <si>
    <t>連絡先電話</t>
    <rPh sb="0" eb="3">
      <t>レンラクサキ</t>
    </rPh>
    <rPh sb="3" eb="5">
      <t>デンワ</t>
    </rPh>
    <phoneticPr fontId="3"/>
  </si>
  <si>
    <t>印</t>
    <rPh sb="0" eb="1">
      <t>イン</t>
    </rPh>
    <phoneticPr fontId="3"/>
  </si>
  <si>
    <t>氏名</t>
    <rPh sb="0" eb="2">
      <t>シメイ</t>
    </rPh>
    <phoneticPr fontId="3"/>
  </si>
  <si>
    <t>職</t>
    <rPh sb="0" eb="1">
      <t>ショク</t>
    </rPh>
    <phoneticPr fontId="3"/>
  </si>
  <si>
    <t>記載責任者</t>
    <rPh sb="0" eb="2">
      <t>キサイ</t>
    </rPh>
    <rPh sb="2" eb="5">
      <t>セキニンシャ</t>
    </rPh>
    <phoneticPr fontId="3"/>
  </si>
  <si>
    <t>学校長名</t>
    <rPh sb="0" eb="1">
      <t>ガク</t>
    </rPh>
    <rPh sb="1" eb="2">
      <t>コウ</t>
    </rPh>
    <rPh sb="2" eb="3">
      <t>チョウ</t>
    </rPh>
    <rPh sb="3" eb="4">
      <t>メイ</t>
    </rPh>
    <phoneticPr fontId="3"/>
  </si>
  <si>
    <t>ＦＡＸ</t>
    <phoneticPr fontId="3"/>
  </si>
  <si>
    <t>ＴＥＬ</t>
    <phoneticPr fontId="3"/>
  </si>
  <si>
    <t>長野県実行委員会　会長　原山　隆一　様</t>
    <rPh sb="0" eb="3">
      <t>ナガノケン</t>
    </rPh>
    <rPh sb="3" eb="5">
      <t>ジッコウ</t>
    </rPh>
    <rPh sb="12" eb="14">
      <t>ハラヤマ</t>
    </rPh>
    <rPh sb="15" eb="17">
      <t>リュウイチ</t>
    </rPh>
    <rPh sb="18" eb="19">
      <t>サマ</t>
    </rPh>
    <phoneticPr fontId="3"/>
  </si>
  <si>
    <t>〒</t>
    <phoneticPr fontId="3"/>
  </si>
  <si>
    <t>所　在　地</t>
    <rPh sb="0" eb="1">
      <t>トコロ</t>
    </rPh>
    <rPh sb="2" eb="3">
      <t>ザイ</t>
    </rPh>
    <rPh sb="4" eb="5">
      <t>チ</t>
    </rPh>
    <phoneticPr fontId="3"/>
  </si>
  <si>
    <t>都道府県名</t>
    <rPh sb="0" eb="2">
      <t>トドウ</t>
    </rPh>
    <rPh sb="2" eb="4">
      <t>フケン</t>
    </rPh>
    <rPh sb="4" eb="5">
      <t>メイ</t>
    </rPh>
    <phoneticPr fontId="3"/>
  </si>
  <si>
    <t>学　校　別　参　加　申　込　書</t>
  </si>
  <si>
    <t>第70回全国高等学校スケート競技・アイスホッケー競技選手権大会</t>
  </si>
  <si>
    <t>令和２年度全国高等学校総合体育大会　</t>
    <rPh sb="0" eb="2">
      <t>レイワ</t>
    </rPh>
    <phoneticPr fontId="3"/>
  </si>
  <si>
    <t>高等学校体育連盟会長</t>
    <rPh sb="0" eb="2">
      <t>コウトウ</t>
    </rPh>
    <rPh sb="2" eb="4">
      <t>ガッコウ</t>
    </rPh>
    <rPh sb="4" eb="6">
      <t>タイイク</t>
    </rPh>
    <rPh sb="6" eb="8">
      <t>レンメイ</t>
    </rPh>
    <rPh sb="8" eb="10">
      <t>カイチョウ</t>
    </rPh>
    <phoneticPr fontId="3"/>
  </si>
  <si>
    <t>代表として、標記大会に出場することを認め、参加申し込みをいたします。</t>
    <rPh sb="0" eb="2">
      <t>ダイヒョウ</t>
    </rPh>
    <rPh sb="6" eb="8">
      <t>ヒョウキ</t>
    </rPh>
    <rPh sb="8" eb="10">
      <t>タイカイ</t>
    </rPh>
    <rPh sb="11" eb="13">
      <t>シュツジョウ</t>
    </rPh>
    <rPh sb="18" eb="19">
      <t>ミト</t>
    </rPh>
    <rPh sb="21" eb="23">
      <t>サンカ</t>
    </rPh>
    <rPh sb="23" eb="24">
      <t>モウ</t>
    </rPh>
    <rPh sb="25" eb="26">
      <t>コ</t>
    </rPh>
    <phoneticPr fontId="3"/>
  </si>
  <si>
    <t>上記の者は</t>
    <rPh sb="0" eb="2">
      <t>ジョウキ</t>
    </rPh>
    <rPh sb="3" eb="4">
      <t>モノ</t>
    </rPh>
    <phoneticPr fontId="3"/>
  </si>
  <si>
    <t>連絡先(携帯）</t>
    <rPh sb="0" eb="3">
      <t>レンラクサキ</t>
    </rPh>
    <rPh sb="4" eb="6">
      <t>ケイタイ</t>
    </rPh>
    <phoneticPr fontId="3"/>
  </si>
  <si>
    <t>上記の者は本校在学生徒で、標記大会に出場することを認め、参加申し込みをいたします。</t>
    <rPh sb="0" eb="2">
      <t>ジョウキ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0" eb="31">
      <t>モウ</t>
    </rPh>
    <rPh sb="32" eb="33">
      <t>コ</t>
    </rPh>
    <phoneticPr fontId="3"/>
  </si>
  <si>
    <t>　ＴＰ</t>
    <phoneticPr fontId="3"/>
  </si>
  <si>
    <t>500タイム</t>
    <phoneticPr fontId="3"/>
  </si>
  <si>
    <t>２０００ｍＲ</t>
    <phoneticPr fontId="3"/>
  </si>
  <si>
    <t>１００００ｍ</t>
    <phoneticPr fontId="3"/>
  </si>
  <si>
    <t>５０００ｍ</t>
    <phoneticPr fontId="3"/>
  </si>
  <si>
    <t>１５００ｍ</t>
    <phoneticPr fontId="3"/>
  </si>
  <si>
    <t>１０００ｍ</t>
    <phoneticPr fontId="3"/>
  </si>
  <si>
    <t>５００ｍ</t>
    <phoneticPr fontId="3"/>
  </si>
  <si>
    <t>　　　　　　　　　　　　　　出場種目　※ＴＰ ＝ チームパシュート</t>
    <rPh sb="14" eb="16">
      <t>シュツジョウ</t>
    </rPh>
    <rPh sb="16" eb="18">
      <t>シュモク</t>
    </rPh>
    <phoneticPr fontId="3"/>
  </si>
  <si>
    <t>バッジ
級</t>
    <rPh sb="4" eb="5">
      <t>キュウ</t>
    </rPh>
    <phoneticPr fontId="3"/>
  </si>
  <si>
    <t>学年</t>
    <rPh sb="0" eb="2">
      <t>ガクネン</t>
    </rPh>
    <phoneticPr fontId="3"/>
  </si>
  <si>
    <t>略称校名
（5文字以内）</t>
    <rPh sb="0" eb="2">
      <t>リャクショウ</t>
    </rPh>
    <rPh sb="2" eb="4">
      <t>コウメイ</t>
    </rPh>
    <rPh sb="7" eb="9">
      <t>モジ</t>
    </rPh>
    <rPh sb="9" eb="11">
      <t>イナイ</t>
    </rPh>
    <phoneticPr fontId="3"/>
  </si>
  <si>
    <t>生年月日</t>
    <rPh sb="0" eb="2">
      <t>セイネン</t>
    </rPh>
    <rPh sb="2" eb="4">
      <t>ガッピ</t>
    </rPh>
    <phoneticPr fontId="3"/>
  </si>
  <si>
    <t>登録番号</t>
    <rPh sb="0" eb="2">
      <t>トウロク</t>
    </rPh>
    <rPh sb="2" eb="4">
      <t>バンゴウ</t>
    </rPh>
    <phoneticPr fontId="3"/>
  </si>
  <si>
    <t>フリガナ</t>
    <phoneticPr fontId="3"/>
  </si>
  <si>
    <t>氏　　名</t>
    <rPh sb="0" eb="1">
      <t>シ</t>
    </rPh>
    <rPh sb="3" eb="4">
      <t>メイ</t>
    </rPh>
    <phoneticPr fontId="3"/>
  </si>
  <si>
    <t>番号</t>
    <rPh sb="0" eb="2">
      <t>バンゴウ</t>
    </rPh>
    <phoneticPr fontId="3"/>
  </si>
  <si>
    <t>氏　名</t>
    <rPh sb="0" eb="1">
      <t>シ</t>
    </rPh>
    <rPh sb="2" eb="3">
      <t>メイ</t>
    </rPh>
    <phoneticPr fontId="3"/>
  </si>
  <si>
    <t>コ  ー  チ</t>
    <phoneticPr fontId="3"/>
  </si>
  <si>
    <t>監　督</t>
    <rPh sb="0" eb="1">
      <t>ラン</t>
    </rPh>
    <rPh sb="2" eb="3">
      <t>ヨシ</t>
    </rPh>
    <phoneticPr fontId="3"/>
  </si>
  <si>
    <t>所在地</t>
    <rPh sb="0" eb="3">
      <t>ショザイチ</t>
    </rPh>
    <phoneticPr fontId="3"/>
  </si>
  <si>
    <t>課程</t>
    <rPh sb="0" eb="2">
      <t>カテイ</t>
    </rPh>
    <phoneticPr fontId="3"/>
  </si>
  <si>
    <t>都道府県名</t>
    <rPh sb="0" eb="4">
      <t>トドウフケン</t>
    </rPh>
    <rPh sb="4" eb="5">
      <t>メイ</t>
    </rPh>
    <phoneticPr fontId="3"/>
  </si>
  <si>
    <t>スピード競技出場申込用紙（男子）</t>
    <rPh sb="4" eb="6">
      <t>キョウギ</t>
    </rPh>
    <rPh sb="6" eb="8">
      <t>シュツジョウ</t>
    </rPh>
    <rPh sb="8" eb="10">
      <t>モウシコミ</t>
    </rPh>
    <rPh sb="10" eb="12">
      <t>ヨウシ</t>
    </rPh>
    <rPh sb="13" eb="15">
      <t>ダンシ</t>
    </rPh>
    <phoneticPr fontId="3"/>
  </si>
  <si>
    <t>第７０回全国高等学校スケート競技・アイスホッケー競技選手権大会</t>
    <rPh sb="0" eb="1">
      <t>ダイ</t>
    </rPh>
    <rPh sb="3" eb="4">
      <t>カイ</t>
    </rPh>
    <rPh sb="4" eb="6">
      <t>ゼンコク</t>
    </rPh>
    <rPh sb="6" eb="8">
      <t>コウトウ</t>
    </rPh>
    <rPh sb="8" eb="10">
      <t>ガッコウ</t>
    </rPh>
    <rPh sb="14" eb="16">
      <t>キョウギ</t>
    </rPh>
    <rPh sb="24" eb="26">
      <t>キョウギ</t>
    </rPh>
    <rPh sb="26" eb="29">
      <t>センシュケン</t>
    </rPh>
    <rPh sb="29" eb="31">
      <t>タイカイ</t>
    </rPh>
    <phoneticPr fontId="3"/>
  </si>
  <si>
    <t>令和２年度全国高等学校総合体育大会</t>
    <rPh sb="0" eb="2">
      <t>レイワ</t>
    </rPh>
    <rPh sb="3" eb="4">
      <t>トシ</t>
    </rPh>
    <rPh sb="4" eb="5">
      <t>ド</t>
    </rPh>
    <rPh sb="5" eb="7">
      <t>ゼンコク</t>
    </rPh>
    <rPh sb="7" eb="9">
      <t>コウトウ</t>
    </rPh>
    <rPh sb="9" eb="11">
      <t>ガッコウ</t>
    </rPh>
    <rPh sb="11" eb="13">
      <t>ソウゴウ</t>
    </rPh>
    <rPh sb="13" eb="15">
      <t>タイイク</t>
    </rPh>
    <rPh sb="15" eb="17">
      <t>タイカイ</t>
    </rPh>
    <phoneticPr fontId="3"/>
  </si>
  <si>
    <t>プログラムに掲載するチーム写真を必ず「メール送信」して下さい。</t>
    <rPh sb="6" eb="8">
      <t>ケイサイ</t>
    </rPh>
    <rPh sb="13" eb="15">
      <t>シャシン</t>
    </rPh>
    <rPh sb="16" eb="17">
      <t>カナラ</t>
    </rPh>
    <rPh sb="22" eb="24">
      <t>ソウシン</t>
    </rPh>
    <rPh sb="27" eb="28">
      <t>クダ</t>
    </rPh>
    <phoneticPr fontId="3"/>
  </si>
  <si>
    <t>例　◯◯県の△△高校が参加する場合　「S○○△△.xlsx」というファイル名にして下さい。</t>
    <rPh sb="0" eb="1">
      <t>レイ</t>
    </rPh>
    <rPh sb="4" eb="5">
      <t>ケン</t>
    </rPh>
    <rPh sb="8" eb="10">
      <t>コウコウ</t>
    </rPh>
    <rPh sb="9" eb="10">
      <t>トダカ</t>
    </rPh>
    <rPh sb="11" eb="13">
      <t>サンカ</t>
    </rPh>
    <rPh sb="15" eb="17">
      <t>バアイ</t>
    </rPh>
    <rPh sb="37" eb="38">
      <t>メイ</t>
    </rPh>
    <rPh sb="41" eb="42">
      <t>クダ</t>
    </rPh>
    <phoneticPr fontId="3"/>
  </si>
  <si>
    <t>４）保存時にはファイルの名前を　「S都道府県名参加校名.xlsx」に変更して保存して下さい。</t>
    <rPh sb="2" eb="5">
      <t>ホゾンジ</t>
    </rPh>
    <rPh sb="12" eb="14">
      <t>ナマエ</t>
    </rPh>
    <rPh sb="18" eb="22">
      <t>トドウフケン</t>
    </rPh>
    <rPh sb="22" eb="23">
      <t>メイ</t>
    </rPh>
    <rPh sb="23" eb="26">
      <t>サンカコウ</t>
    </rPh>
    <rPh sb="26" eb="27">
      <t>メイ</t>
    </rPh>
    <rPh sb="34" eb="36">
      <t>ヘンコウ</t>
    </rPh>
    <rPh sb="38" eb="40">
      <t>ホゾン</t>
    </rPh>
    <rPh sb="42" eb="43">
      <t>クダ</t>
    </rPh>
    <phoneticPr fontId="3"/>
  </si>
  <si>
    <t>３）学校長印、高体連会長印、記載責任者印、引率責任者印を忘れずに押印してください。</t>
    <rPh sb="2" eb="4">
      <t>ガッコウ</t>
    </rPh>
    <rPh sb="4" eb="5">
      <t>チョウ</t>
    </rPh>
    <rPh sb="5" eb="6">
      <t>シルシ</t>
    </rPh>
    <rPh sb="7" eb="10">
      <t>コウタイレン</t>
    </rPh>
    <rPh sb="10" eb="12">
      <t>カイチョウ</t>
    </rPh>
    <rPh sb="12" eb="13">
      <t>ジルシ</t>
    </rPh>
    <rPh sb="14" eb="16">
      <t>キサイ</t>
    </rPh>
    <rPh sb="16" eb="19">
      <t>セキニンシャ</t>
    </rPh>
    <rPh sb="19" eb="20">
      <t>イン</t>
    </rPh>
    <rPh sb="21" eb="23">
      <t>インソツ</t>
    </rPh>
    <rPh sb="23" eb="26">
      <t>セキニンシャ</t>
    </rPh>
    <rPh sb="26" eb="27">
      <t>イン</t>
    </rPh>
    <rPh sb="28" eb="29">
      <t>ワス</t>
    </rPh>
    <rPh sb="32" eb="34">
      <t>オウイン</t>
    </rPh>
    <phoneticPr fontId="3"/>
  </si>
  <si>
    <t>（シートは保護してありますが、解除にパスワードは必要ありません。）</t>
    <rPh sb="5" eb="7">
      <t>ホゴ</t>
    </rPh>
    <rPh sb="15" eb="17">
      <t>カイジョ</t>
    </rPh>
    <rPh sb="24" eb="26">
      <t>ヒツヨウ</t>
    </rPh>
    <phoneticPr fontId="3"/>
  </si>
  <si>
    <t>２）セルに色のついている部分のみ入力して下さい。　それ以外のセルには入力できません。</t>
    <rPh sb="5" eb="6">
      <t>イロ</t>
    </rPh>
    <rPh sb="12" eb="14">
      <t>ブブン</t>
    </rPh>
    <rPh sb="16" eb="18">
      <t>ニュウリョク</t>
    </rPh>
    <rPh sb="20" eb="21">
      <t>クダ</t>
    </rPh>
    <rPh sb="27" eb="29">
      <t>イガイ</t>
    </rPh>
    <rPh sb="34" eb="36">
      <t>ニュウリョク</t>
    </rPh>
    <phoneticPr fontId="3"/>
  </si>
  <si>
    <t>１）各様式にそれぞれ記入上の注意またコメントが記載されていますのでよく読んでからデータの入力をお願いします。</t>
    <rPh sb="2" eb="3">
      <t>カク</t>
    </rPh>
    <rPh sb="3" eb="5">
      <t>ヨウシキ</t>
    </rPh>
    <rPh sb="10" eb="12">
      <t>キニュウ</t>
    </rPh>
    <rPh sb="12" eb="13">
      <t>ジョウ</t>
    </rPh>
    <rPh sb="14" eb="16">
      <t>チュウイ</t>
    </rPh>
    <rPh sb="23" eb="25">
      <t>キサイ</t>
    </rPh>
    <rPh sb="35" eb="36">
      <t>ヨ</t>
    </rPh>
    <rPh sb="44" eb="46">
      <t>ニュウリョク</t>
    </rPh>
    <rPh sb="48" eb="49">
      <t>ネガ</t>
    </rPh>
    <phoneticPr fontId="3"/>
  </si>
  <si>
    <t>上記、記入上の注意を参考に必要書類にデータを入力し、任意のフォルダーへ保存して下さい。</t>
    <rPh sb="0" eb="2">
      <t>ジョウキ</t>
    </rPh>
    <rPh sb="3" eb="5">
      <t>キニュウ</t>
    </rPh>
    <rPh sb="5" eb="6">
      <t>ウエ</t>
    </rPh>
    <rPh sb="7" eb="9">
      <t>チュウイ</t>
    </rPh>
    <rPh sb="10" eb="12">
      <t>サンコウ</t>
    </rPh>
    <rPh sb="13" eb="15">
      <t>ヒツヨウ</t>
    </rPh>
    <rPh sb="15" eb="17">
      <t>ショルイ</t>
    </rPh>
    <rPh sb="22" eb="24">
      <t>ニュウリョク</t>
    </rPh>
    <rPh sb="26" eb="28">
      <t>ニンイ</t>
    </rPh>
    <rPh sb="35" eb="37">
      <t>ホゾン</t>
    </rPh>
    <rPh sb="39" eb="40">
      <t>クダ</t>
    </rPh>
    <phoneticPr fontId="3"/>
  </si>
  <si>
    <t>ただし公式記録がメールによる申込締切期日（12月25日）までに更新され、その記録がタイムランキングに反映されていない場合、「様式７Ｓ」に正しく記入し１月４日１０時までに大会実行委員会にＦＡＸ及び電子メールで送信すること。その際、当該競技会の公式記録表（順位表）も添付すること。</t>
    <rPh sb="38" eb="40">
      <t>キロク</t>
    </rPh>
    <rPh sb="50" eb="52">
      <t>ハンエイ</t>
    </rPh>
    <rPh sb="80" eb="81">
      <t>ジ</t>
    </rPh>
    <rPh sb="95" eb="96">
      <t>オヨ</t>
    </rPh>
    <rPh sb="97" eb="99">
      <t>デンシ</t>
    </rPh>
    <rPh sb="112" eb="113">
      <t>サイ</t>
    </rPh>
    <rPh sb="114" eb="116">
      <t>トウガイ</t>
    </rPh>
    <rPh sb="116" eb="119">
      <t>キョウギカイ</t>
    </rPh>
    <rPh sb="120" eb="122">
      <t>コウシキ</t>
    </rPh>
    <rPh sb="122" eb="125">
      <t>キロクヒョウ</t>
    </rPh>
    <rPh sb="126" eb="129">
      <t>ジュンイヒョウ</t>
    </rPh>
    <rPh sb="131" eb="133">
      <t>テンプ</t>
    </rPh>
    <phoneticPr fontId="3"/>
  </si>
  <si>
    <t>③</t>
    <phoneticPr fontId="3"/>
  </si>
  <si>
    <t>公式記録は、前年度または、当年度（公財）日本スケート連盟が１２月２５日付けで発表したランキングの良い方による</t>
    <rPh sb="48" eb="49">
      <t>ヨ</t>
    </rPh>
    <rPh sb="50" eb="51">
      <t>ホウ</t>
    </rPh>
    <phoneticPr fontId="3"/>
  </si>
  <si>
    <t>②</t>
    <phoneticPr fontId="3"/>
  </si>
  <si>
    <t>上記以外の当該距離公式記録取得者およびタイムのない者</t>
    <phoneticPr fontId="3"/>
  </si>
  <si>
    <t xml:space="preserve">第２グループ　 </t>
    <phoneticPr fontId="3"/>
  </si>
  <si>
    <t>前年度及び当年度申込締切期日までに開催された（公財）日本スケート連盟公式競技会における当該距離のタイムランキング上位者を含めた８名までの者。</t>
    <phoneticPr fontId="3"/>
  </si>
  <si>
    <t xml:space="preserve">第１グループ　  </t>
    <phoneticPr fontId="3"/>
  </si>
  <si>
    <t>グループ分け及び組み合わせは、２０２０年度全国高体連スケート専門部スピード委員会２０２０年度要項運用マニュアルによって行う。</t>
    <phoneticPr fontId="3"/>
  </si>
  <si>
    <t xml:space="preserve">① </t>
    <phoneticPr fontId="3"/>
  </si>
  <si>
    <t>※セル内の書式については変更しないようにお願いします。また、セルに色が付いていない部分は自動で入力されます。</t>
    <rPh sb="3" eb="4">
      <t>ナイ</t>
    </rPh>
    <rPh sb="5" eb="7">
      <t>ショシキ</t>
    </rPh>
    <rPh sb="12" eb="14">
      <t>ヘンコウ</t>
    </rPh>
    <rPh sb="21" eb="22">
      <t>ネガ</t>
    </rPh>
    <rPh sb="33" eb="34">
      <t>イロ</t>
    </rPh>
    <rPh sb="35" eb="36">
      <t>ツ</t>
    </rPh>
    <rPh sb="41" eb="43">
      <t>ブブン</t>
    </rPh>
    <rPh sb="44" eb="46">
      <t>ジドウ</t>
    </rPh>
    <rPh sb="47" eb="49">
      <t>ニュウリョク</t>
    </rPh>
    <phoneticPr fontId="3"/>
  </si>
  <si>
    <t>のセルには、日付を直接入力する。　　『12/12』のように入力後は自動で平成29年12月12日となります。</t>
    <rPh sb="6" eb="8">
      <t>ヒヅケ</t>
    </rPh>
    <rPh sb="9" eb="11">
      <t>チョクセツ</t>
    </rPh>
    <rPh sb="11" eb="13">
      <t>ニュウリョク</t>
    </rPh>
    <phoneticPr fontId="3"/>
  </si>
  <si>
    <t>(3)</t>
    <phoneticPr fontId="3"/>
  </si>
  <si>
    <t>ください、タイムは1/10までとし、500mのタイムがない場合は、参考タイム（トライアル等）も可とする。</t>
    <rPh sb="29" eb="31">
      <t>バアイ</t>
    </rPh>
    <rPh sb="33" eb="35">
      <t>サンコウ</t>
    </rPh>
    <rPh sb="44" eb="45">
      <t>トウ</t>
    </rPh>
    <rPh sb="47" eb="48">
      <t>カ</t>
    </rPh>
    <phoneticPr fontId="3"/>
  </si>
  <si>
    <t>リレー競技にエントリーする場合は、エントリーする選手の欄に○を入力し、その右の500mタイム欄へ500mのタイムを入力して</t>
    <rPh sb="3" eb="5">
      <t>キョウギ</t>
    </rPh>
    <rPh sb="13" eb="15">
      <t>バアイ</t>
    </rPh>
    <rPh sb="24" eb="26">
      <t>センシュ</t>
    </rPh>
    <rPh sb="27" eb="28">
      <t>ラン</t>
    </rPh>
    <rPh sb="31" eb="33">
      <t>ニュウリョク</t>
    </rPh>
    <rPh sb="37" eb="38">
      <t>ミギ</t>
    </rPh>
    <rPh sb="46" eb="47">
      <t>ラン</t>
    </rPh>
    <rPh sb="57" eb="59">
      <t>ニュウリョク</t>
    </rPh>
    <phoneticPr fontId="3"/>
  </si>
  <si>
    <t>出場種目の欄：正選手は「◯」、補欠登録の場合は「補」をそれぞれのリストから選んで記入してください。</t>
    <rPh sb="0" eb="2">
      <t>シュツジョウ</t>
    </rPh>
    <rPh sb="2" eb="4">
      <t>シュモク</t>
    </rPh>
    <rPh sb="5" eb="6">
      <t>ラン</t>
    </rPh>
    <rPh sb="7" eb="10">
      <t>セイセンシュ</t>
    </rPh>
    <rPh sb="15" eb="17">
      <t>ホケツ</t>
    </rPh>
    <rPh sb="17" eb="19">
      <t>トウロク</t>
    </rPh>
    <rPh sb="20" eb="22">
      <t>バアイ</t>
    </rPh>
    <rPh sb="24" eb="25">
      <t>ホ</t>
    </rPh>
    <rPh sb="37" eb="38">
      <t>エラ</t>
    </rPh>
    <rPh sb="40" eb="42">
      <t>キニュウ</t>
    </rPh>
    <phoneticPr fontId="3"/>
  </si>
  <si>
    <t>は、リストから選択をする（直接入力も可能）。</t>
    <rPh sb="7" eb="9">
      <t>センタク</t>
    </rPh>
    <rPh sb="13" eb="15">
      <t>チョクセツ</t>
    </rPh>
    <rPh sb="15" eb="17">
      <t>ニュウリョク</t>
    </rPh>
    <rPh sb="18" eb="20">
      <t>カノウ</t>
    </rPh>
    <phoneticPr fontId="3"/>
  </si>
  <si>
    <t>(2)</t>
  </si>
  <si>
    <t>引率責任者は、実際の引率者を記入すること。
他校の教職員に委嘱する場合は、必ず委嘱状の写しを提出すること</t>
    <rPh sb="0" eb="2">
      <t>インソツ</t>
    </rPh>
    <rPh sb="2" eb="5">
      <t>セキニンシャ</t>
    </rPh>
    <rPh sb="7" eb="9">
      <t>ジッサイ</t>
    </rPh>
    <rPh sb="10" eb="12">
      <t>インソツ</t>
    </rPh>
    <rPh sb="12" eb="13">
      <t>シャ</t>
    </rPh>
    <rPh sb="14" eb="16">
      <t>キニュウ</t>
    </rPh>
    <rPh sb="22" eb="24">
      <t>タコウ</t>
    </rPh>
    <rPh sb="25" eb="28">
      <t>キョウショクイン</t>
    </rPh>
    <rPh sb="29" eb="31">
      <t>イショク</t>
    </rPh>
    <rPh sb="33" eb="35">
      <t>バアイ</t>
    </rPh>
    <rPh sb="37" eb="38">
      <t>カナラ</t>
    </rPh>
    <rPh sb="39" eb="41">
      <t>イショク</t>
    </rPh>
    <rPh sb="41" eb="42">
      <t>ジョウ</t>
    </rPh>
    <rPh sb="43" eb="44">
      <t>ウツ</t>
    </rPh>
    <rPh sb="46" eb="48">
      <t>テイシュツ</t>
    </rPh>
    <phoneticPr fontId="3"/>
  </si>
  <si>
    <t>略称校名は「５文字以内」とし「高校」はつけないこと。</t>
    <rPh sb="0" eb="2">
      <t>リャクショウ</t>
    </rPh>
    <rPh sb="2" eb="4">
      <t>コウメイ</t>
    </rPh>
    <rPh sb="7" eb="9">
      <t>モジ</t>
    </rPh>
    <rPh sb="9" eb="11">
      <t>イナイ</t>
    </rPh>
    <rPh sb="15" eb="17">
      <t>コウコウ</t>
    </rPh>
    <phoneticPr fontId="3"/>
  </si>
  <si>
    <t>生年月日は『1998/7/5』、『H10/7/5』のように入力すること。入力結果は「平成10年7月5日」となる。</t>
    <rPh sb="0" eb="2">
      <t>セイネン</t>
    </rPh>
    <rPh sb="2" eb="4">
      <t>ガッピ</t>
    </rPh>
    <rPh sb="29" eb="31">
      <t>ニュウリョク</t>
    </rPh>
    <rPh sb="36" eb="38">
      <t>ニュウリョク</t>
    </rPh>
    <rPh sb="38" eb="40">
      <t>ケッカ</t>
    </rPh>
    <rPh sb="42" eb="44">
      <t>ヘイセイ</t>
    </rPh>
    <rPh sb="46" eb="47">
      <t>ネン</t>
    </rPh>
    <rPh sb="48" eb="49">
      <t>ガツ</t>
    </rPh>
    <rPh sb="50" eb="51">
      <t>ニチ</t>
    </rPh>
    <phoneticPr fontId="3"/>
  </si>
  <si>
    <t>氏名には，「フリガナ」を忘れずに入力すること。</t>
    <rPh sb="0" eb="2">
      <t>シメイ</t>
    </rPh>
    <rPh sb="12" eb="13">
      <t>ワス</t>
    </rPh>
    <rPh sb="16" eb="18">
      <t>ニュウリョク</t>
    </rPh>
    <phoneticPr fontId="3"/>
  </si>
  <si>
    <t>のセルには、必要事項を直接記入すること。</t>
    <rPh sb="13" eb="15">
      <t>キニュウ</t>
    </rPh>
    <phoneticPr fontId="3"/>
  </si>
  <si>
    <t>(1)</t>
    <phoneticPr fontId="3"/>
  </si>
  <si>
    <t>記入上の注意（下記注意点を熟読の上、申込用紙に入力すること）</t>
    <rPh sb="0" eb="2">
      <t>キニュウ</t>
    </rPh>
    <rPh sb="2" eb="3">
      <t>ジョウ</t>
    </rPh>
    <rPh sb="4" eb="6">
      <t>チュウイ</t>
    </rPh>
    <rPh sb="7" eb="9">
      <t>カキ</t>
    </rPh>
    <rPh sb="9" eb="12">
      <t>チュウイテン</t>
    </rPh>
    <rPh sb="13" eb="15">
      <t>ジュクドク</t>
    </rPh>
    <rPh sb="16" eb="17">
      <t>ウエ</t>
    </rPh>
    <rPh sb="18" eb="20">
      <t>モウシコミ</t>
    </rPh>
    <rPh sb="20" eb="22">
      <t>ヨウシ</t>
    </rPh>
    <rPh sb="23" eb="25">
      <t>ニュウリョク</t>
    </rPh>
    <phoneticPr fontId="3"/>
  </si>
  <si>
    <t>３０００ｍ</t>
    <phoneticPr fontId="3"/>
  </si>
  <si>
    <t>　　　　　　　　　出場種目　※ＴＰ ＝ チームパシュート</t>
    <rPh sb="9" eb="11">
      <t>シュツジョウ</t>
    </rPh>
    <rPh sb="11" eb="13">
      <t>シュモク</t>
    </rPh>
    <phoneticPr fontId="3"/>
  </si>
  <si>
    <t>スピード競技出場申込用紙（女子）</t>
    <rPh sb="4" eb="6">
      <t>キョウギ</t>
    </rPh>
    <rPh sb="6" eb="8">
      <t>シュツジョウ</t>
    </rPh>
    <rPh sb="8" eb="10">
      <t>モウシコミ</t>
    </rPh>
    <rPh sb="10" eb="12">
      <t>ヨウシ</t>
    </rPh>
    <rPh sb="13" eb="15">
      <t>ジョシ</t>
    </rPh>
    <phoneticPr fontId="3"/>
  </si>
  <si>
    <t>競技会場</t>
    <rPh sb="0" eb="2">
      <t>キョウギ</t>
    </rPh>
    <rPh sb="2" eb="4">
      <t>カイジョウ</t>
    </rPh>
    <phoneticPr fontId="3"/>
  </si>
  <si>
    <t>競技会名</t>
    <rPh sb="0" eb="2">
      <t>キョウギ</t>
    </rPh>
    <rPh sb="3" eb="4">
      <t>ナ</t>
    </rPh>
    <phoneticPr fontId="3"/>
  </si>
  <si>
    <t>年月日</t>
    <rPh sb="0" eb="3">
      <t>ネンガッピ</t>
    </rPh>
    <phoneticPr fontId="3"/>
  </si>
  <si>
    <t>内　　　容</t>
    <rPh sb="0" eb="1">
      <t>ナイ</t>
    </rPh>
    <rPh sb="4" eb="5">
      <t>カタチ</t>
    </rPh>
    <phoneticPr fontId="3"/>
  </si>
  <si>
    <t>記録</t>
    <rPh sb="0" eb="2">
      <t>キロク</t>
    </rPh>
    <phoneticPr fontId="3"/>
  </si>
  <si>
    <t>種目</t>
    <rPh sb="0" eb="2">
      <t>シュモク</t>
    </rPh>
    <phoneticPr fontId="3"/>
  </si>
  <si>
    <t>性別</t>
    <rPh sb="0" eb="2">
      <t>セイベツ</t>
    </rPh>
    <phoneticPr fontId="3"/>
  </si>
  <si>
    <t>日ス連登録番号</t>
    <rPh sb="0" eb="1">
      <t>ニチ</t>
    </rPh>
    <rPh sb="2" eb="3">
      <t>レン</t>
    </rPh>
    <rPh sb="3" eb="5">
      <t>トウロク</t>
    </rPh>
    <rPh sb="5" eb="7">
      <t>バンゴウ</t>
    </rPh>
    <phoneticPr fontId="3"/>
  </si>
  <si>
    <t>選手氏名</t>
    <rPh sb="0" eb="2">
      <t>センシュ</t>
    </rPh>
    <rPh sb="2" eb="4">
      <t>シメイ</t>
    </rPh>
    <phoneticPr fontId="3"/>
  </si>
  <si>
    <t>監督氏名</t>
    <rPh sb="0" eb="2">
      <t>カントク</t>
    </rPh>
    <rPh sb="2" eb="4">
      <t>シメイ</t>
    </rPh>
    <phoneticPr fontId="3"/>
  </si>
  <si>
    <t>学校名（正式名称）</t>
    <rPh sb="0" eb="3">
      <t>ガッコウメイ</t>
    </rPh>
    <rPh sb="4" eb="6">
      <t>セイシキ</t>
    </rPh>
    <rPh sb="6" eb="8">
      <t>メイショウ</t>
    </rPh>
    <phoneticPr fontId="3"/>
  </si>
  <si>
    <t>スピード競技　最高記録確認依頼届</t>
    <rPh sb="4" eb="6">
      <t>キョウギ</t>
    </rPh>
    <rPh sb="7" eb="9">
      <t>サイコウ</t>
    </rPh>
    <rPh sb="9" eb="11">
      <t>キロク</t>
    </rPh>
    <rPh sb="11" eb="13">
      <t>カクニン</t>
    </rPh>
    <rPh sb="13" eb="15">
      <t>イライ</t>
    </rPh>
    <rPh sb="15" eb="16">
      <t>トドケ</t>
    </rPh>
    <phoneticPr fontId="3"/>
  </si>
  <si>
    <t>高等学校体育連盟　      会長</t>
    <rPh sb="1" eb="2">
      <t>トウ</t>
    </rPh>
    <rPh sb="2" eb="4">
      <t>ガッコウ</t>
    </rPh>
    <rPh sb="4" eb="6">
      <t>タイイク</t>
    </rPh>
    <rPh sb="6" eb="8">
      <t>レンメイ</t>
    </rPh>
    <phoneticPr fontId="3"/>
  </si>
  <si>
    <t>代表として標記大会に出場することを認め、参加申込みをいたします。</t>
    <rPh sb="5" eb="7">
      <t>ヒョウキ</t>
    </rPh>
    <phoneticPr fontId="3"/>
  </si>
  <si>
    <t>上記の者は</t>
    <phoneticPr fontId="3"/>
  </si>
  <si>
    <t>校長</t>
    <phoneticPr fontId="3"/>
  </si>
  <si>
    <t>上記の者は本校在学生徒で、標記大会に出場することを認め、参加申し込みをいたします。</t>
    <rPh sb="13" eb="15">
      <t>ヒョウキ</t>
    </rPh>
    <rPh sb="15" eb="17">
      <t>タイカイ</t>
    </rPh>
    <rPh sb="18" eb="20">
      <t>シュツジョウ</t>
    </rPh>
    <rPh sb="25" eb="26">
      <t>ミト</t>
    </rPh>
    <rPh sb="28" eb="30">
      <t>サンカ</t>
    </rPh>
    <rPh sb="30" eb="31">
      <t>モウ</t>
    </rPh>
    <rPh sb="32" eb="33">
      <t>コ</t>
    </rPh>
    <phoneticPr fontId="3"/>
  </si>
  <si>
    <t>補欠</t>
    <phoneticPr fontId="3"/>
  </si>
  <si>
    <t>ふりがな</t>
    <phoneticPr fontId="3"/>
  </si>
  <si>
    <t>コーチ（インストラクター）</t>
    <phoneticPr fontId="3"/>
  </si>
  <si>
    <t>フリースケーティング
曲名</t>
    <rPh sb="11" eb="13">
      <t>キョクメイ</t>
    </rPh>
    <phoneticPr fontId="3"/>
  </si>
  <si>
    <t>ショートプログラム
曲名</t>
    <rPh sb="10" eb="11">
      <t>キョク</t>
    </rPh>
    <rPh sb="11" eb="12">
      <t>メイ</t>
    </rPh>
    <phoneticPr fontId="3"/>
  </si>
  <si>
    <t>選手氏名</t>
    <rPh sb="2" eb="4">
      <t>シメイ</t>
    </rPh>
    <phoneticPr fontId="3"/>
  </si>
  <si>
    <t>補欠との選手変更は、予選滑走順抽選までに文書（選手変更届）で届けた場合のみ認められる。</t>
    <rPh sb="0" eb="2">
      <t>ホケツ</t>
    </rPh>
    <rPh sb="4" eb="6">
      <t>センシュ</t>
    </rPh>
    <rPh sb="6" eb="8">
      <t>ヘンコウ</t>
    </rPh>
    <rPh sb="10" eb="12">
      <t>ヨセン</t>
    </rPh>
    <rPh sb="12" eb="15">
      <t>カッソウジュン</t>
    </rPh>
    <rPh sb="15" eb="17">
      <t>チュウセン</t>
    </rPh>
    <rPh sb="20" eb="22">
      <t>ブンショ</t>
    </rPh>
    <rPh sb="23" eb="25">
      <t>センシュ</t>
    </rPh>
    <rPh sb="25" eb="28">
      <t>ヘンコウトドケ</t>
    </rPh>
    <rPh sb="30" eb="31">
      <t>トド</t>
    </rPh>
    <rPh sb="33" eb="35">
      <t>バアイ</t>
    </rPh>
    <rPh sb="37" eb="38">
      <t>ミト</t>
    </rPh>
    <phoneticPr fontId="3"/>
  </si>
  <si>
    <t>※</t>
    <phoneticPr fontId="3"/>
  </si>
  <si>
    <t>Ｎｏ</t>
    <phoneticPr fontId="3"/>
  </si>
  <si>
    <t>バッジテスト
取得年月日</t>
    <rPh sb="7" eb="9">
      <t>シュトク</t>
    </rPh>
    <rPh sb="9" eb="12">
      <t>ネンガッピ</t>
    </rPh>
    <phoneticPr fontId="3"/>
  </si>
  <si>
    <t>日ス連登録番号</t>
    <rPh sb="0" eb="1">
      <t>ヒ</t>
    </rPh>
    <rPh sb="2" eb="3">
      <t>レン</t>
    </rPh>
    <rPh sb="3" eb="5">
      <t>トウロク</t>
    </rPh>
    <rPh sb="5" eb="7">
      <t>バンゴウ</t>
    </rPh>
    <phoneticPr fontId="3"/>
  </si>
  <si>
    <t>バッジ
テスト級</t>
    <rPh sb="7" eb="8">
      <t>キュウ</t>
    </rPh>
    <phoneticPr fontId="3"/>
  </si>
  <si>
    <t>略称校名
（10文字以内）</t>
    <rPh sb="0" eb="2">
      <t>リャクショウ</t>
    </rPh>
    <rPh sb="8" eb="10">
      <t>モジ</t>
    </rPh>
    <rPh sb="10" eb="12">
      <t>イナイ</t>
    </rPh>
    <phoneticPr fontId="3"/>
  </si>
  <si>
    <t>氏名</t>
    <rPh sb="0" eb="1">
      <t>シ</t>
    </rPh>
    <rPh sb="1" eb="2">
      <t>メイ</t>
    </rPh>
    <phoneticPr fontId="3"/>
  </si>
  <si>
    <t>職名</t>
    <phoneticPr fontId="3"/>
  </si>
  <si>
    <r>
      <t xml:space="preserve">引率責任者
</t>
    </r>
    <r>
      <rPr>
        <sz val="8"/>
        <rFont val="Meiryo UI"/>
        <family val="3"/>
        <charset val="128"/>
      </rPr>
      <t>※監督を兼任する</t>
    </r>
    <rPh sb="0" eb="2">
      <t>インソツ</t>
    </rPh>
    <rPh sb="2" eb="4">
      <t>セキニン</t>
    </rPh>
    <rPh sb="7" eb="9">
      <t>カントク</t>
    </rPh>
    <rPh sb="10" eb="12">
      <t>ケンニン</t>
    </rPh>
    <phoneticPr fontId="3"/>
  </si>
  <si>
    <t>FAX</t>
    <phoneticPr fontId="3"/>
  </si>
  <si>
    <t>TEL</t>
    <phoneticPr fontId="3"/>
  </si>
  <si>
    <t>学校名
（正式名称）</t>
    <rPh sb="5" eb="7">
      <t>セイシキ</t>
    </rPh>
    <rPh sb="7" eb="9">
      <t>メイショウ</t>
    </rPh>
    <phoneticPr fontId="3"/>
  </si>
  <si>
    <t>都道府県</t>
    <rPh sb="0" eb="4">
      <t>トドウフケン</t>
    </rPh>
    <phoneticPr fontId="3"/>
  </si>
  <si>
    <t>フィギュア競技出場申込用紙（男子）</t>
    <rPh sb="5" eb="7">
      <t>キョウギ</t>
    </rPh>
    <rPh sb="7" eb="9">
      <t>シュツジョウ</t>
    </rPh>
    <rPh sb="9" eb="11">
      <t>モウシコミ</t>
    </rPh>
    <rPh sb="11" eb="13">
      <t>ヨウシ</t>
    </rPh>
    <rPh sb="14" eb="16">
      <t>ダンシ</t>
    </rPh>
    <phoneticPr fontId="3"/>
  </si>
  <si>
    <t>プログラムに掲載する個人写真を必ず「メール送信」して下さい。</t>
    <rPh sb="6" eb="8">
      <t>ケイサイ</t>
    </rPh>
    <rPh sb="10" eb="12">
      <t>コジン</t>
    </rPh>
    <rPh sb="12" eb="14">
      <t>シャシン</t>
    </rPh>
    <rPh sb="15" eb="16">
      <t>カナラ</t>
    </rPh>
    <rPh sb="21" eb="23">
      <t>ソウシン</t>
    </rPh>
    <rPh sb="26" eb="27">
      <t>クダ</t>
    </rPh>
    <phoneticPr fontId="3"/>
  </si>
  <si>
    <t>例　○○県の△△高校が参加する場合　「F○○△△.xlsx」というファイル名にして下さい。</t>
    <rPh sb="0" eb="1">
      <t>レイ</t>
    </rPh>
    <rPh sb="4" eb="5">
      <t>ケン</t>
    </rPh>
    <rPh sb="8" eb="10">
      <t>コウコウ</t>
    </rPh>
    <rPh sb="11" eb="13">
      <t>サンカ</t>
    </rPh>
    <rPh sb="15" eb="17">
      <t>バアイ</t>
    </rPh>
    <rPh sb="37" eb="38">
      <t>メイ</t>
    </rPh>
    <rPh sb="41" eb="42">
      <t>クダ</t>
    </rPh>
    <phoneticPr fontId="3"/>
  </si>
  <si>
    <t>４）保存時にはファイルの名前を　「都道府県名参加校名.xlsx」に変更して保存して下さい。</t>
    <rPh sb="2" eb="5">
      <t>ホゾンジ</t>
    </rPh>
    <rPh sb="12" eb="14">
      <t>ナマエ</t>
    </rPh>
    <rPh sb="17" eb="21">
      <t>トドウフケン</t>
    </rPh>
    <rPh sb="21" eb="22">
      <t>メイ</t>
    </rPh>
    <rPh sb="22" eb="25">
      <t>サンカコウ</t>
    </rPh>
    <rPh sb="25" eb="26">
      <t>メイ</t>
    </rPh>
    <rPh sb="33" eb="35">
      <t>ヘンコウ</t>
    </rPh>
    <rPh sb="37" eb="39">
      <t>ホゾン</t>
    </rPh>
    <rPh sb="41" eb="42">
      <t>クダ</t>
    </rPh>
    <phoneticPr fontId="3"/>
  </si>
  <si>
    <t xml:space="preserve">     （シートは保護してありますが、解除にパスワードは必要ありません。）</t>
    <rPh sb="10" eb="12">
      <t>ホゴ</t>
    </rPh>
    <rPh sb="20" eb="22">
      <t>カイジョ</t>
    </rPh>
    <rPh sb="29" eb="31">
      <t>ヒツヨウ</t>
    </rPh>
    <phoneticPr fontId="3"/>
  </si>
  <si>
    <t>※セル内の書式については変更しないようにお願いします。また、セルに色が付いていない部分は自動で入力されます。</t>
  </si>
  <si>
    <t>のセルには、日付を直接入力する。　　『12/12』のように入力後は自動で平成30年12月12日となります。</t>
    <rPh sb="6" eb="8">
      <t>ヒヅケ</t>
    </rPh>
    <rPh sb="9" eb="11">
      <t>チョクセツ</t>
    </rPh>
    <rPh sb="11" eb="13">
      <t>ニュウリョク</t>
    </rPh>
    <phoneticPr fontId="3"/>
  </si>
  <si>
    <t>引率責任者は、実際の引率者を記入すること。
他校の教職員に委嘱する場合は、必ず委嘱状を提出すること</t>
    <rPh sb="0" eb="2">
      <t>インソツ</t>
    </rPh>
    <rPh sb="2" eb="5">
      <t>セキニンシャ</t>
    </rPh>
    <rPh sb="7" eb="9">
      <t>ジッサイ</t>
    </rPh>
    <rPh sb="10" eb="12">
      <t>インソツ</t>
    </rPh>
    <rPh sb="12" eb="13">
      <t>シャ</t>
    </rPh>
    <rPh sb="14" eb="16">
      <t>キニュウ</t>
    </rPh>
    <rPh sb="22" eb="24">
      <t>タコウ</t>
    </rPh>
    <rPh sb="25" eb="28">
      <t>キョウショクイン</t>
    </rPh>
    <rPh sb="29" eb="31">
      <t>イショク</t>
    </rPh>
    <rPh sb="33" eb="35">
      <t>バアイ</t>
    </rPh>
    <rPh sb="37" eb="38">
      <t>カナラ</t>
    </rPh>
    <rPh sb="39" eb="41">
      <t>イショク</t>
    </rPh>
    <rPh sb="41" eb="42">
      <t>ジョウ</t>
    </rPh>
    <rPh sb="43" eb="45">
      <t>テイシュツ</t>
    </rPh>
    <phoneticPr fontId="3"/>
  </si>
  <si>
    <t>略称校名は「10文字以内」とし「高校」はつけないこと。</t>
    <rPh sb="0" eb="2">
      <t>リャクショウ</t>
    </rPh>
    <rPh sb="2" eb="4">
      <t>コウメイ</t>
    </rPh>
    <rPh sb="8" eb="10">
      <t>モジ</t>
    </rPh>
    <rPh sb="10" eb="12">
      <t>イナイ</t>
    </rPh>
    <rPh sb="16" eb="18">
      <t>コウコウ</t>
    </rPh>
    <phoneticPr fontId="3"/>
  </si>
  <si>
    <t>学校名、氏名には，「ふりがな」を忘れずに入力すること。</t>
    <rPh sb="0" eb="3">
      <t>ガッコウメイ</t>
    </rPh>
    <rPh sb="4" eb="6">
      <t>シメイ</t>
    </rPh>
    <rPh sb="16" eb="17">
      <t>ワス</t>
    </rPh>
    <rPh sb="20" eb="22">
      <t>ニュウリョク</t>
    </rPh>
    <phoneticPr fontId="3"/>
  </si>
  <si>
    <t>フィギュア競技出場申込用紙（女子）</t>
    <rPh sb="5" eb="7">
      <t>キョウギ</t>
    </rPh>
    <rPh sb="7" eb="9">
      <t>シュツジョウ</t>
    </rPh>
    <rPh sb="9" eb="11">
      <t>モウシコミ</t>
    </rPh>
    <rPh sb="11" eb="13">
      <t>ヨウシ</t>
    </rPh>
    <rPh sb="14" eb="16">
      <t>ジョシ</t>
    </rPh>
    <phoneticPr fontId="3"/>
  </si>
  <si>
    <t>高等学校体育連盟会長</t>
    <rPh sb="0" eb="2">
      <t>コウトウ</t>
    </rPh>
    <rPh sb="2" eb="4">
      <t>ガッコウ</t>
    </rPh>
    <rPh sb="4" eb="6">
      <t>タイイク</t>
    </rPh>
    <rPh sb="6" eb="8">
      <t>レンメイ</t>
    </rPh>
    <phoneticPr fontId="3"/>
  </si>
  <si>
    <t>代表として本大会に出場することを認め、参加申込みをいたします。</t>
    <phoneticPr fontId="3"/>
  </si>
  <si>
    <t>日ア連登録番号</t>
    <phoneticPr fontId="3"/>
  </si>
  <si>
    <t>Ｃ／Ａ</t>
    <phoneticPr fontId="3"/>
  </si>
  <si>
    <t>選手名</t>
    <rPh sb="0" eb="3">
      <t>センシュメイ</t>
    </rPh>
    <phoneticPr fontId="3"/>
  </si>
  <si>
    <t>ﾎﾟｼﾞｼｮﾝ</t>
    <phoneticPr fontId="3"/>
  </si>
  <si>
    <t>背番号</t>
    <rPh sb="0" eb="3">
      <t>セバンゴウ</t>
    </rPh>
    <phoneticPr fontId="3"/>
  </si>
  <si>
    <t>No</t>
    <phoneticPr fontId="3"/>
  </si>
  <si>
    <t>職　　名</t>
    <phoneticPr fontId="3"/>
  </si>
  <si>
    <t>コ ー チ</t>
    <phoneticPr fontId="3"/>
  </si>
  <si>
    <t>監　　督</t>
    <phoneticPr fontId="3"/>
  </si>
  <si>
    <t>　　略称(漢字3文字以内)</t>
    <phoneticPr fontId="3"/>
  </si>
  <si>
    <t>学 校 名</t>
    <phoneticPr fontId="3"/>
  </si>
  <si>
    <t>ﾌﾘｶﾞﾅ</t>
    <phoneticPr fontId="3"/>
  </si>
  <si>
    <t>プログラム写真記載のため、写真は必ず「メール送信」をして下さい。</t>
    <rPh sb="5" eb="7">
      <t>シャシン</t>
    </rPh>
    <rPh sb="7" eb="9">
      <t>キサイ</t>
    </rPh>
    <rPh sb="13" eb="15">
      <t>シャシン</t>
    </rPh>
    <rPh sb="16" eb="17">
      <t>カナラ</t>
    </rPh>
    <rPh sb="22" eb="24">
      <t>ソウシン</t>
    </rPh>
    <rPh sb="28" eb="29">
      <t>クダ</t>
    </rPh>
    <phoneticPr fontId="3"/>
  </si>
  <si>
    <t>のセルは、表示されるリストから選択するか直接入力する。</t>
    <rPh sb="5" eb="7">
      <t>ヒョウジ</t>
    </rPh>
    <rPh sb="15" eb="17">
      <t>センタク</t>
    </rPh>
    <rPh sb="20" eb="22">
      <t>チョクセツ</t>
    </rPh>
    <rPh sb="22" eb="24">
      <t>ニュウリョク</t>
    </rPh>
    <phoneticPr fontId="3"/>
  </si>
  <si>
    <t>生年月日は『1999/4/2』、『H11/４/2』のように入力すること。入力結果は「H11．４．２」となる。</t>
    <rPh sb="0" eb="2">
      <t>セイネン</t>
    </rPh>
    <rPh sb="2" eb="4">
      <t>ガッピ</t>
    </rPh>
    <rPh sb="29" eb="31">
      <t>ニュウリョク</t>
    </rPh>
    <rPh sb="36" eb="38">
      <t>ニュウリョク</t>
    </rPh>
    <rPh sb="38" eb="40">
      <t>ケッカ</t>
    </rPh>
    <phoneticPr fontId="3"/>
  </si>
  <si>
    <t>学校名欄には，フリガナを忘れずに入力すること。</t>
    <rPh sb="0" eb="3">
      <t>ガッコウメイ</t>
    </rPh>
    <rPh sb="12" eb="13">
      <t>ワス</t>
    </rPh>
    <rPh sb="16" eb="18">
      <t>ニュウリョク</t>
    </rPh>
    <phoneticPr fontId="3"/>
  </si>
  <si>
    <t>のセルには、直接記入すること。</t>
    <rPh sb="6" eb="8">
      <t>チョクセツ</t>
    </rPh>
    <rPh sb="8" eb="10">
      <t>キニュウ</t>
    </rPh>
    <phoneticPr fontId="3"/>
  </si>
  <si>
    <t>記入上の注意（下記注意点を熟読の上、シート下部の申込書に入力すること）</t>
    <rPh sb="0" eb="2">
      <t>キニュウ</t>
    </rPh>
    <rPh sb="2" eb="3">
      <t>ジョウ</t>
    </rPh>
    <rPh sb="4" eb="6">
      <t>チュウイ</t>
    </rPh>
    <rPh sb="7" eb="9">
      <t>カキ</t>
    </rPh>
    <rPh sb="9" eb="12">
      <t>チュウイテン</t>
    </rPh>
    <rPh sb="13" eb="15">
      <t>ジュクドク</t>
    </rPh>
    <rPh sb="16" eb="17">
      <t>ウエ</t>
    </rPh>
    <rPh sb="21" eb="23">
      <t>カブ</t>
    </rPh>
    <rPh sb="24" eb="27">
      <t>モウシコミショ</t>
    </rPh>
    <rPh sb="28" eb="30">
      <t>ニュウリョク</t>
    </rPh>
    <phoneticPr fontId="3"/>
  </si>
  <si>
    <t>印</t>
    <rPh sb="0" eb="1">
      <t>シルシ</t>
    </rPh>
    <phoneticPr fontId="3"/>
  </si>
  <si>
    <t>アイスホッケー部顧問</t>
    <rPh sb="7" eb="8">
      <t>ブ</t>
    </rPh>
    <rPh sb="8" eb="10">
      <t>コモン</t>
    </rPh>
    <phoneticPr fontId="3"/>
  </si>
  <si>
    <t>学校名：</t>
    <rPh sb="0" eb="3">
      <t>ガッコウメイ</t>
    </rPh>
    <phoneticPr fontId="3"/>
  </si>
  <si>
    <t>令和</t>
    <rPh sb="0" eb="2">
      <t>レイワ</t>
    </rPh>
    <phoneticPr fontId="2"/>
  </si>
  <si>
    <t>　令和３年１月４日に開催される、令和２年度全国高等学校総合体育大会第７０回全国高等学校スケート競技・アイスホッケー競技選手権大会組合せ抽選会議に出席できませんので、一切の権限を委任いたします。
　</t>
    <rPh sb="1" eb="3">
      <t>レイワ</t>
    </rPh>
    <rPh sb="4" eb="5">
      <t>ネン</t>
    </rPh>
    <rPh sb="6" eb="7">
      <t>ガツ</t>
    </rPh>
    <rPh sb="8" eb="9">
      <t>ニチ</t>
    </rPh>
    <rPh sb="10" eb="12">
      <t>カイサイ</t>
    </rPh>
    <rPh sb="16" eb="18">
      <t>レイワ</t>
    </rPh>
    <rPh sb="19" eb="21">
      <t>ネンド</t>
    </rPh>
    <rPh sb="21" eb="23">
      <t>ゼンコク</t>
    </rPh>
    <rPh sb="23" eb="27">
      <t>コウトウガッコウ</t>
    </rPh>
    <rPh sb="27" eb="29">
      <t>ソウゴウ</t>
    </rPh>
    <rPh sb="29" eb="31">
      <t>タイイク</t>
    </rPh>
    <rPh sb="31" eb="33">
      <t>タイカイ</t>
    </rPh>
    <rPh sb="33" eb="34">
      <t>ダイ</t>
    </rPh>
    <rPh sb="36" eb="37">
      <t>カイ</t>
    </rPh>
    <rPh sb="37" eb="39">
      <t>ゼンコク</t>
    </rPh>
    <rPh sb="39" eb="43">
      <t>コウトウガッコウ</t>
    </rPh>
    <rPh sb="47" eb="49">
      <t>キョウギ</t>
    </rPh>
    <phoneticPr fontId="3"/>
  </si>
  <si>
    <t>委任状</t>
    <rPh sb="0" eb="3">
      <t>イニンジョウ</t>
    </rPh>
    <phoneticPr fontId="3"/>
  </si>
  <si>
    <t>緊急連絡先（携帯電話）</t>
    <rPh sb="0" eb="2">
      <t>キンキュウ</t>
    </rPh>
    <rPh sb="2" eb="5">
      <t>レンラクサキ</t>
    </rPh>
    <rPh sb="6" eb="8">
      <t>ケイタイ</t>
    </rPh>
    <rPh sb="8" eb="10">
      <t>デンワ</t>
    </rPh>
    <phoneticPr fontId="3"/>
  </si>
  <si>
    <t>　</t>
    <phoneticPr fontId="3"/>
  </si>
  <si>
    <t>生徒</t>
    <rPh sb="0" eb="2">
      <t>セイト</t>
    </rPh>
    <phoneticPr fontId="3"/>
  </si>
  <si>
    <t>引率</t>
    <rPh sb="0" eb="2">
      <t>インソツ</t>
    </rPh>
    <phoneticPr fontId="3"/>
  </si>
  <si>
    <t>出席者氏名</t>
    <rPh sb="0" eb="3">
      <t>シュッセキシャ</t>
    </rPh>
    <rPh sb="3" eb="5">
      <t>シメイ</t>
    </rPh>
    <phoneticPr fontId="3"/>
  </si>
  <si>
    <t>※どちらかを○印で囲み、欠席の場合は下記委任状に記入と押印をして下さい。</t>
    <rPh sb="7" eb="8">
      <t>シルシ</t>
    </rPh>
    <rPh sb="9" eb="10">
      <t>カコ</t>
    </rPh>
    <rPh sb="12" eb="14">
      <t>ケッセキ</t>
    </rPh>
    <rPh sb="15" eb="17">
      <t>バアイ</t>
    </rPh>
    <rPh sb="18" eb="20">
      <t>カキ</t>
    </rPh>
    <rPh sb="20" eb="23">
      <t>イニンジョウ</t>
    </rPh>
    <rPh sb="24" eb="26">
      <t>キニュウ</t>
    </rPh>
    <rPh sb="27" eb="29">
      <t>オウイン</t>
    </rPh>
    <rPh sb="32" eb="33">
      <t>クダ</t>
    </rPh>
    <phoneticPr fontId="3"/>
  </si>
  <si>
    <t>します。</t>
    <phoneticPr fontId="3"/>
  </si>
  <si>
    <t>欠席</t>
    <rPh sb="0" eb="2">
      <t>ケッセキ</t>
    </rPh>
    <phoneticPr fontId="3"/>
  </si>
  <si>
    <t>・</t>
    <phoneticPr fontId="3"/>
  </si>
  <si>
    <t>出席</t>
    <rPh sb="0" eb="2">
      <t>シュッセキ</t>
    </rPh>
    <phoneticPr fontId="3"/>
  </si>
  <si>
    <t>組合せ抽選会議に</t>
    <rPh sb="0" eb="2">
      <t>クミアワ</t>
    </rPh>
    <rPh sb="3" eb="5">
      <t>チュウセン</t>
    </rPh>
    <rPh sb="5" eb="7">
      <t>カイギ</t>
    </rPh>
    <phoneticPr fontId="3"/>
  </si>
  <si>
    <t>本大会参加校は、全校報告をして下さい。</t>
    <rPh sb="0" eb="3">
      <t>ホンタイカイ</t>
    </rPh>
    <rPh sb="3" eb="6">
      <t>サンカコウ</t>
    </rPh>
    <rPh sb="8" eb="10">
      <t>ゼンコウ</t>
    </rPh>
    <rPh sb="10" eb="12">
      <t>ホウコク</t>
    </rPh>
    <rPh sb="15" eb="16">
      <t>クダ</t>
    </rPh>
    <phoneticPr fontId="3"/>
  </si>
  <si>
    <t>注意事項</t>
    <rPh sb="0" eb="2">
      <t>チュウイ</t>
    </rPh>
    <rPh sb="2" eb="4">
      <t>ジコウ</t>
    </rPh>
    <phoneticPr fontId="3"/>
  </si>
  <si>
    <t>参加確認用紙に必要事項を記入し、この用紙を郵送またはFAX（鑑不要）で送信して下さい。</t>
    <rPh sb="0" eb="2">
      <t>サンカ</t>
    </rPh>
    <rPh sb="2" eb="4">
      <t>カクニン</t>
    </rPh>
    <rPh sb="4" eb="6">
      <t>ヨウシ</t>
    </rPh>
    <rPh sb="7" eb="9">
      <t>ヒツヨウ</t>
    </rPh>
    <rPh sb="9" eb="11">
      <t>ジコウ</t>
    </rPh>
    <rPh sb="12" eb="14">
      <t>キニュウ</t>
    </rPh>
    <rPh sb="18" eb="20">
      <t>ヨウシ</t>
    </rPh>
    <rPh sb="21" eb="23">
      <t>ユウソウ</t>
    </rPh>
    <rPh sb="30" eb="31">
      <t>カガミ</t>
    </rPh>
    <rPh sb="31" eb="33">
      <t>フヨウ</t>
    </rPh>
    <rPh sb="35" eb="37">
      <t>ソウシン</t>
    </rPh>
    <rPh sb="39" eb="40">
      <t>クダ</t>
    </rPh>
    <phoneticPr fontId="3"/>
  </si>
  <si>
    <t>申込方法</t>
    <rPh sb="0" eb="2">
      <t>モウシコミ</t>
    </rPh>
    <rPh sb="2" eb="4">
      <t>ホウホウ</t>
    </rPh>
    <phoneticPr fontId="3"/>
  </si>
  <si>
    <t>長野県実行委員会</t>
    <rPh sb="0" eb="3">
      <t>ナガノケン</t>
    </rPh>
    <rPh sb="3" eb="5">
      <t>ジッコウ</t>
    </rPh>
    <rPh sb="5" eb="8">
      <t>イインカイ</t>
    </rPh>
    <phoneticPr fontId="2"/>
  </si>
  <si>
    <t>申込先</t>
    <rPh sb="0" eb="3">
      <t>モウシコミサキ</t>
    </rPh>
    <phoneticPr fontId="3"/>
  </si>
  <si>
    <t>令和２年１２月２５日（金）正午必着</t>
    <rPh sb="0" eb="2">
      <t>レイワ</t>
    </rPh>
    <rPh sb="3" eb="4">
      <t>ネン</t>
    </rPh>
    <rPh sb="6" eb="7">
      <t>ガツ</t>
    </rPh>
    <rPh sb="9" eb="10">
      <t>ニチ</t>
    </rPh>
    <rPh sb="11" eb="12">
      <t>キン</t>
    </rPh>
    <rPh sb="13" eb="15">
      <t>ショウゴ</t>
    </rPh>
    <rPh sb="15" eb="17">
      <t>ヒッチャク</t>
    </rPh>
    <phoneticPr fontId="3"/>
  </si>
  <si>
    <t>申込期日</t>
    <rPh sb="0" eb="2">
      <t>モウシコミ</t>
    </rPh>
    <rPh sb="2" eb="4">
      <t>キジツ</t>
    </rPh>
    <phoneticPr fontId="3"/>
  </si>
  <si>
    <t>令和３年１月４日（月）</t>
    <rPh sb="0" eb="2">
      <t>レイワ</t>
    </rPh>
    <rPh sb="3" eb="4">
      <t>ネン</t>
    </rPh>
    <rPh sb="5" eb="6">
      <t>ガツ</t>
    </rPh>
    <rPh sb="7" eb="8">
      <t>ニチ</t>
    </rPh>
    <rPh sb="9" eb="10">
      <t>ゲツ</t>
    </rPh>
    <phoneticPr fontId="2"/>
  </si>
  <si>
    <t>開催期日</t>
    <rPh sb="0" eb="2">
      <t>カイサイ</t>
    </rPh>
    <rPh sb="2" eb="4">
      <t>キジツ</t>
    </rPh>
    <phoneticPr fontId="3"/>
  </si>
  <si>
    <t>　令和２年度全国高等学校総合体育大会第７０回全国高校スケート競技・アイスホッケー競技選手権大会への出場おめでとうございます。
　さて、組合せ抽選会議を次のとおり開催いたしますので、参加意思の報告および欠席する場合は組合せ抽選に関する委任状の提出をお願い申し上げます。</t>
    <rPh sb="1" eb="3">
      <t>レイワ</t>
    </rPh>
    <rPh sb="4" eb="6">
      <t>ネンド</t>
    </rPh>
    <rPh sb="6" eb="8">
      <t>ゼンコク</t>
    </rPh>
    <rPh sb="8" eb="12">
      <t>コウトウガッコウ</t>
    </rPh>
    <rPh sb="12" eb="14">
      <t>ソウゴウ</t>
    </rPh>
    <rPh sb="14" eb="16">
      <t>タイイク</t>
    </rPh>
    <rPh sb="16" eb="18">
      <t>タイカイ</t>
    </rPh>
    <rPh sb="18" eb="19">
      <t>ダイ</t>
    </rPh>
    <rPh sb="21" eb="22">
      <t>カイ</t>
    </rPh>
    <rPh sb="22" eb="24">
      <t>ゼンコク</t>
    </rPh>
    <rPh sb="24" eb="26">
      <t>コウコウ</t>
    </rPh>
    <rPh sb="30" eb="32">
      <t>キョウギ</t>
    </rPh>
    <rPh sb="40" eb="42">
      <t>キョウギ</t>
    </rPh>
    <rPh sb="42" eb="45">
      <t>センシュケン</t>
    </rPh>
    <rPh sb="45" eb="47">
      <t>タイカイ</t>
    </rPh>
    <rPh sb="49" eb="51">
      <t>シュツジョウ</t>
    </rPh>
    <rPh sb="67" eb="69">
      <t>クミアワ</t>
    </rPh>
    <rPh sb="70" eb="72">
      <t>チュウセン</t>
    </rPh>
    <rPh sb="72" eb="74">
      <t>カイギ</t>
    </rPh>
    <rPh sb="75" eb="76">
      <t>ツギ</t>
    </rPh>
    <rPh sb="80" eb="82">
      <t>カイサイ</t>
    </rPh>
    <rPh sb="90" eb="92">
      <t>サンカ</t>
    </rPh>
    <rPh sb="92" eb="94">
      <t>イシ</t>
    </rPh>
    <rPh sb="95" eb="97">
      <t>ホウコク</t>
    </rPh>
    <rPh sb="100" eb="102">
      <t>ケッセキ</t>
    </rPh>
    <rPh sb="104" eb="106">
      <t>バアイ</t>
    </rPh>
    <rPh sb="107" eb="109">
      <t>クミアワ</t>
    </rPh>
    <rPh sb="110" eb="112">
      <t>チュウセン</t>
    </rPh>
    <rPh sb="113" eb="114">
      <t>カン</t>
    </rPh>
    <rPh sb="116" eb="119">
      <t>イニンジョウ</t>
    </rPh>
    <rPh sb="120" eb="122">
      <t>テイシュツ</t>
    </rPh>
    <rPh sb="124" eb="125">
      <t>ネガ</t>
    </rPh>
    <rPh sb="126" eb="127">
      <t>モウ</t>
    </rPh>
    <rPh sb="128" eb="129">
      <t>ア</t>
    </rPh>
    <phoneticPr fontId="3"/>
  </si>
  <si>
    <t>アイスホッケー競技組合せ抽選会議　参加確認用紙</t>
    <rPh sb="7" eb="9">
      <t>キョウギ</t>
    </rPh>
    <rPh sb="9" eb="11">
      <t>クミアワ</t>
    </rPh>
    <rPh sb="12" eb="14">
      <t>チュウセン</t>
    </rPh>
    <rPh sb="14" eb="16">
      <t>カイギ</t>
    </rPh>
    <rPh sb="17" eb="19">
      <t>サンカ</t>
    </rPh>
    <rPh sb="19" eb="21">
      <t>カクニン</t>
    </rPh>
    <rPh sb="21" eb="23">
      <t>ヨウシ</t>
    </rPh>
    <phoneticPr fontId="3"/>
  </si>
  <si>
    <t>学校長</t>
    <rPh sb="0" eb="3">
      <t>ガッコウチョウ</t>
    </rPh>
    <phoneticPr fontId="3"/>
  </si>
  <si>
    <t>上記の者は、参加資格規定に相違ないことを証明し、健康でアイスホッケー競技に耐え得ることを証明します。</t>
    <rPh sb="0" eb="2">
      <t>ジョウキ</t>
    </rPh>
    <rPh sb="3" eb="4">
      <t>モノ</t>
    </rPh>
    <rPh sb="6" eb="8">
      <t>サンカ</t>
    </rPh>
    <rPh sb="8" eb="10">
      <t>シカク</t>
    </rPh>
    <rPh sb="10" eb="12">
      <t>キテイ</t>
    </rPh>
    <rPh sb="13" eb="15">
      <t>ソウイ</t>
    </rPh>
    <rPh sb="20" eb="22">
      <t>ショウメイ</t>
    </rPh>
    <rPh sb="24" eb="26">
      <t>ケンコウ</t>
    </rPh>
    <rPh sb="34" eb="36">
      <t>キョウギ</t>
    </rPh>
    <rPh sb="37" eb="38">
      <t>タ</t>
    </rPh>
    <rPh sb="39" eb="40">
      <t>エ</t>
    </rPh>
    <rPh sb="44" eb="46">
      <t>ショウメイ</t>
    </rPh>
    <phoneticPr fontId="3"/>
  </si>
  <si>
    <t>位置の列には監督･ｺｰﾁ･ﾄﾚｰﾅｰの別を、背番号の列には役職を、学年の列には性別を記入し、フリガナおよび登録番号の列は空欄にして下さい。</t>
    <phoneticPr fontId="3"/>
  </si>
  <si>
    <t>※スタッフ登録変更の場合：</t>
    <rPh sb="5" eb="7">
      <t>トウロク</t>
    </rPh>
    <rPh sb="7" eb="9">
      <t>ヘンコウ</t>
    </rPh>
    <rPh sb="10" eb="12">
      <t>バアイ</t>
    </rPh>
    <phoneticPr fontId="3"/>
  </si>
  <si>
    <t>背番号</t>
    <rPh sb="0" eb="1">
      <t>セ</t>
    </rPh>
    <rPh sb="1" eb="3">
      <t>バンゴウ</t>
    </rPh>
    <phoneticPr fontId="3"/>
  </si>
  <si>
    <t>位置</t>
    <rPh sb="0" eb="2">
      <t>イチ</t>
    </rPh>
    <phoneticPr fontId="3"/>
  </si>
  <si>
    <t>変　更　後</t>
    <rPh sb="0" eb="1">
      <t>ヘン</t>
    </rPh>
    <rPh sb="2" eb="3">
      <t>サラ</t>
    </rPh>
    <rPh sb="4" eb="5">
      <t>ゴ</t>
    </rPh>
    <phoneticPr fontId="3"/>
  </si>
  <si>
    <t>変　更　前</t>
    <rPh sb="0" eb="1">
      <t>ヘン</t>
    </rPh>
    <rPh sb="2" eb="3">
      <t>サラ</t>
    </rPh>
    <rPh sb="4" eb="5">
      <t>マエ</t>
    </rPh>
    <phoneticPr fontId="3"/>
  </si>
  <si>
    <t>選手･スタッフ登録変更届</t>
    <rPh sb="0" eb="2">
      <t>センシュ</t>
    </rPh>
    <phoneticPr fontId="3"/>
  </si>
  <si>
    <t>学年</t>
    <rPh sb="0" eb="2">
      <t>ガクネン</t>
    </rPh>
    <phoneticPr fontId="68"/>
  </si>
  <si>
    <t>フリガナ</t>
    <phoneticPr fontId="68"/>
  </si>
  <si>
    <t>Ｃ／Ａ</t>
    <phoneticPr fontId="68"/>
  </si>
  <si>
    <t>背番号</t>
    <rPh sb="0" eb="3">
      <t>セバンゴウ</t>
    </rPh>
    <phoneticPr fontId="68"/>
  </si>
  <si>
    <t>ポジション</t>
    <phoneticPr fontId="68"/>
  </si>
  <si>
    <t>No</t>
    <phoneticPr fontId="68"/>
  </si>
  <si>
    <t>コーチ</t>
    <phoneticPr fontId="68"/>
  </si>
  <si>
    <t>監督</t>
    <rPh sb="0" eb="2">
      <t>カントク</t>
    </rPh>
    <phoneticPr fontId="68"/>
  </si>
  <si>
    <t>高等学校］</t>
    <rPh sb="0" eb="2">
      <t>コウトウ</t>
    </rPh>
    <rPh sb="2" eb="4">
      <t>ガッコウ</t>
    </rPh>
    <phoneticPr fontId="68"/>
  </si>
  <si>
    <t>対戦校</t>
    <rPh sb="0" eb="2">
      <t>タイセン</t>
    </rPh>
    <rPh sb="2" eb="3">
      <t>コウ</t>
    </rPh>
    <phoneticPr fontId="68"/>
  </si>
  <si>
    <t>[</t>
    <phoneticPr fontId="68"/>
  </si>
  <si>
    <t>日</t>
    <rPh sb="0" eb="1">
      <t>ニチ</t>
    </rPh>
    <phoneticPr fontId="68"/>
  </si>
  <si>
    <t>令和３年１月</t>
    <rPh sb="0" eb="2">
      <t>レイワ</t>
    </rPh>
    <rPh sb="3" eb="4">
      <t>ネン</t>
    </rPh>
    <rPh sb="5" eb="6">
      <t>ガツ</t>
    </rPh>
    <phoneticPr fontId="2"/>
  </si>
  <si>
    <t>オールメンバー表</t>
    <rPh sb="7" eb="8">
      <t>ヒョウ</t>
    </rPh>
    <phoneticPr fontId="68"/>
  </si>
  <si>
    <t>スピード宿泊者名簿</t>
    <rPh sb="4" eb="6">
      <t>シュクハク</t>
    </rPh>
    <rPh sb="6" eb="7">
      <t>シャ</t>
    </rPh>
    <rPh sb="7" eb="9">
      <t>メイボ</t>
    </rPh>
    <phoneticPr fontId="3"/>
  </si>
  <si>
    <t>１２月２５日までの公式大会で、本大会にエントリーした種目の最高記録がタイムランキングに反映されていない
場合のみ作成し、当該競技会の公式記録表（順位表）を添えて、大会事務局にＦＡＸで提出すること。　
なお、男女ともに修正がある場合でその監督が異なる場合は、どちらかの監督の氏名で提出すること。
　　　　　（ＦＡＸ：０２６－２１９－２４９１）提出締切：2021年1月4日（月）１０必着　</t>
    <rPh sb="2" eb="3">
      <t>ツキ</t>
    </rPh>
    <rPh sb="5" eb="6">
      <t>ヒ</t>
    </rPh>
    <rPh sb="9" eb="11">
      <t>コウシキ</t>
    </rPh>
    <rPh sb="11" eb="13">
      <t>タイカイ</t>
    </rPh>
    <rPh sb="15" eb="18">
      <t>ホンタイカイ</t>
    </rPh>
    <rPh sb="26" eb="28">
      <t>シュモク</t>
    </rPh>
    <rPh sb="29" eb="31">
      <t>サイコウ</t>
    </rPh>
    <rPh sb="31" eb="33">
      <t>キロク</t>
    </rPh>
    <rPh sb="43" eb="45">
      <t>ハンエイ</t>
    </rPh>
    <rPh sb="52" eb="54">
      <t>バアイ</t>
    </rPh>
    <rPh sb="56" eb="58">
      <t>サクセイ</t>
    </rPh>
    <rPh sb="60" eb="62">
      <t>トウガイ</t>
    </rPh>
    <rPh sb="62" eb="65">
      <t>キョウギカイ</t>
    </rPh>
    <rPh sb="68" eb="71">
      <t>キロクヒョウ</t>
    </rPh>
    <rPh sb="72" eb="75">
      <t>ジュンイヒョウ</t>
    </rPh>
    <rPh sb="77" eb="78">
      <t>ソ</t>
    </rPh>
    <rPh sb="103" eb="105">
      <t>ダンジョ</t>
    </rPh>
    <rPh sb="108" eb="110">
      <t>シュウセイ</t>
    </rPh>
    <rPh sb="113" eb="115">
      <t>バアイ</t>
    </rPh>
    <rPh sb="118" eb="120">
      <t>カントク</t>
    </rPh>
    <rPh sb="121" eb="122">
      <t>コト</t>
    </rPh>
    <rPh sb="124" eb="126">
      <t>バアイ</t>
    </rPh>
    <rPh sb="133" eb="135">
      <t>カントク</t>
    </rPh>
    <rPh sb="136" eb="138">
      <t>シメイ</t>
    </rPh>
    <rPh sb="139" eb="141">
      <t>テイシュツ</t>
    </rPh>
    <rPh sb="185" eb="186">
      <t>ゲツ</t>
    </rPh>
    <rPh sb="189" eb="191">
      <t>ヒッチャク</t>
    </rPh>
    <phoneticPr fontId="3"/>
  </si>
  <si>
    <t>E-mail</t>
    <phoneticPr fontId="2"/>
  </si>
  <si>
    <t>(ﾌﾘｶﾞﾅ)</t>
    <phoneticPr fontId="2"/>
  </si>
  <si>
    <t>学　校　名（正式名称）</t>
    <rPh sb="0" eb="1">
      <t>ガク</t>
    </rPh>
    <rPh sb="2" eb="3">
      <t>コウ</t>
    </rPh>
    <rPh sb="4" eb="5">
      <t>メイ</t>
    </rPh>
    <rPh sb="6" eb="8">
      <t>セイシキ</t>
    </rPh>
    <rPh sb="8" eb="10">
      <t>メイショウ</t>
    </rPh>
    <phoneticPr fontId="3"/>
  </si>
  <si>
    <t>略称校名（10文字以内）</t>
    <rPh sb="0" eb="2">
      <t>リャクショウ</t>
    </rPh>
    <rPh sb="7" eb="9">
      <t>モジ</t>
    </rPh>
    <rPh sb="9" eb="11">
      <t>イナイ</t>
    </rPh>
    <phoneticPr fontId="3"/>
  </si>
  <si>
    <t>都道府県</t>
  </si>
  <si>
    <t>フリガナ
学校名</t>
  </si>
  <si>
    <t>※様式10Hから反映されています、ポジション・背番号・氏名など確認してください。</t>
    <rPh sb="1" eb="3">
      <t>ヨウシキ</t>
    </rPh>
    <rPh sb="8" eb="10">
      <t>ハンエイ</t>
    </rPh>
    <rPh sb="23" eb="26">
      <t>セバンゴウ</t>
    </rPh>
    <rPh sb="27" eb="29">
      <t>シメイ</t>
    </rPh>
    <rPh sb="31" eb="33">
      <t>カクニン</t>
    </rPh>
    <phoneticPr fontId="2"/>
  </si>
  <si>
    <t>必要個数を記入→
組み合わせ抽選会後、受け取り会場を該当競技会場
（岡谷または軽井沢）にいたします</t>
    <rPh sb="9" eb="10">
      <t>ク</t>
    </rPh>
    <rPh sb="11" eb="12">
      <t>ア</t>
    </rPh>
    <rPh sb="14" eb="16">
      <t>チュウセン</t>
    </rPh>
    <rPh sb="16" eb="17">
      <t>カイ</t>
    </rPh>
    <rPh sb="17" eb="18">
      <t>アト</t>
    </rPh>
    <rPh sb="19" eb="20">
      <t>ウ</t>
    </rPh>
    <rPh sb="21" eb="22">
      <t>ト</t>
    </rPh>
    <rPh sb="23" eb="25">
      <t>カイジョウ</t>
    </rPh>
    <rPh sb="26" eb="28">
      <t>ガイトウ</t>
    </rPh>
    <rPh sb="28" eb="30">
      <t>キョウギ</t>
    </rPh>
    <rPh sb="30" eb="32">
      <t>カイジョウ</t>
    </rPh>
    <rPh sb="34" eb="36">
      <t>オカヤ</t>
    </rPh>
    <rPh sb="39" eb="42">
      <t>カルイサワ</t>
    </rPh>
    <phoneticPr fontId="2"/>
  </si>
  <si>
    <t>3で保存したファイルを　『2020nagano.ih@ngn-hssp.org』へメール送信する。</t>
    <rPh sb="2" eb="4">
      <t>ホゾン</t>
    </rPh>
    <rPh sb="44" eb="46">
      <t>ソウシン</t>
    </rPh>
    <phoneticPr fontId="3"/>
  </si>
  <si>
    <t>ファイルの送付について</t>
    <rPh sb="5" eb="7">
      <t>ソウフ</t>
    </rPh>
    <phoneticPr fontId="3"/>
  </si>
  <si>
    <t>③　任意の場所（デスクトップやフォルダー）へ保存する。</t>
    <rPh sb="2" eb="4">
      <t>ニンイ</t>
    </rPh>
    <rPh sb="5" eb="7">
      <t>バショ</t>
    </rPh>
    <rPh sb="22" eb="24">
      <t>ホゾン</t>
    </rPh>
    <phoneticPr fontId="3"/>
  </si>
  <si>
    <t>②　都道府県名にファイル名を変更する。（例：「○○県」.xls）</t>
    <rPh sb="2" eb="6">
      <t>トドウフケン</t>
    </rPh>
    <rPh sb="6" eb="7">
      <t>メイ</t>
    </rPh>
    <rPh sb="12" eb="13">
      <t>メイ</t>
    </rPh>
    <rPh sb="14" eb="16">
      <t>ヘンコウ</t>
    </rPh>
    <rPh sb="20" eb="21">
      <t>レイ</t>
    </rPh>
    <rPh sb="25" eb="26">
      <t>ケン</t>
    </rPh>
    <phoneticPr fontId="3"/>
  </si>
  <si>
    <r>
      <t>①　ファイル（F)から　　　</t>
    </r>
    <r>
      <rPr>
        <u/>
        <sz val="11"/>
        <rFont val="Meiryo UI"/>
        <family val="3"/>
        <charset val="128"/>
      </rPr>
      <t>名前を付けて保存　</t>
    </r>
    <r>
      <rPr>
        <sz val="11"/>
        <rFont val="Meiryo UI"/>
        <family val="3"/>
        <charset val="128"/>
      </rPr>
      <t>　　を選択する。</t>
    </r>
    <rPh sb="14" eb="16">
      <t>ナマエ</t>
    </rPh>
    <rPh sb="17" eb="18">
      <t>ツ</t>
    </rPh>
    <rPh sb="20" eb="22">
      <t>ホゾン</t>
    </rPh>
    <rPh sb="26" eb="28">
      <t>センタク</t>
    </rPh>
    <phoneticPr fontId="3"/>
  </si>
  <si>
    <t>ファイルの保存について</t>
    <rPh sb="5" eb="7">
      <t>ホゾン</t>
    </rPh>
    <phoneticPr fontId="3"/>
  </si>
  <si>
    <t>印刷されませんので、そのままにして下さい。</t>
    <rPh sb="0" eb="2">
      <t>インサツ</t>
    </rPh>
    <rPh sb="17" eb="18">
      <t>クダ</t>
    </rPh>
    <phoneticPr fontId="3"/>
  </si>
  <si>
    <t>コメントボックス</t>
    <phoneticPr fontId="3"/>
  </si>
  <si>
    <t>※その他</t>
    <rPh sb="3" eb="4">
      <t>タ</t>
    </rPh>
    <phoneticPr fontId="3"/>
  </si>
  <si>
    <t>リストから選んでください（セルをクリックするとリストがでます。）</t>
    <rPh sb="5" eb="6">
      <t>エラ</t>
    </rPh>
    <phoneticPr fontId="3"/>
  </si>
  <si>
    <t>水色</t>
    <rPh sb="0" eb="2">
      <t>ミズイロ</t>
    </rPh>
    <phoneticPr fontId="3"/>
  </si>
  <si>
    <t>直接、数字・文字を入力してください。</t>
    <rPh sb="0" eb="2">
      <t>チョクセツ</t>
    </rPh>
    <rPh sb="3" eb="5">
      <t>スウジ</t>
    </rPh>
    <rPh sb="6" eb="8">
      <t>モジ</t>
    </rPh>
    <rPh sb="9" eb="11">
      <t>ニュウリョク</t>
    </rPh>
    <phoneticPr fontId="3"/>
  </si>
  <si>
    <t>薄紫色</t>
    <rPh sb="0" eb="1">
      <t>ウス</t>
    </rPh>
    <rPh sb="1" eb="3">
      <t>ムラサキイロ</t>
    </rPh>
    <phoneticPr fontId="3"/>
  </si>
  <si>
    <t>このファイル内で、入力する部分は以下の３つです。</t>
    <rPh sb="6" eb="7">
      <t>ナイ</t>
    </rPh>
    <rPh sb="9" eb="11">
      <t>ニュウリョク</t>
    </rPh>
    <rPh sb="13" eb="15">
      <t>ブブン</t>
    </rPh>
    <rPh sb="16" eb="18">
      <t>イカ</t>
    </rPh>
    <phoneticPr fontId="3"/>
  </si>
  <si>
    <t>ファイル作成(入力）について</t>
    <rPh sb="4" eb="6">
      <t>サクセイ</t>
    </rPh>
    <rPh sb="7" eb="9">
      <t>ニュウリョク</t>
    </rPh>
    <phoneticPr fontId="3"/>
  </si>
  <si>
    <t>※このファイル内の書式等へは、変更を加えないでください。</t>
    <rPh sb="7" eb="8">
      <t>ナイ</t>
    </rPh>
    <rPh sb="9" eb="11">
      <t>ショシキ</t>
    </rPh>
    <rPh sb="11" eb="12">
      <t>トウ</t>
    </rPh>
    <rPh sb="15" eb="17">
      <t>ヘンコウ</t>
    </rPh>
    <rPh sb="18" eb="19">
      <t>クワ</t>
    </rPh>
    <phoneticPr fontId="3"/>
  </si>
  <si>
    <t>必須</t>
    <rPh sb="0" eb="2">
      <t>ヒッス</t>
    </rPh>
    <phoneticPr fontId="3"/>
  </si>
  <si>
    <t xml:space="preserve"> 本部役員・旗手・視察員等参加者について</t>
    <rPh sb="1" eb="3">
      <t>ホンブ</t>
    </rPh>
    <rPh sb="3" eb="5">
      <t>ヤクイン</t>
    </rPh>
    <rPh sb="6" eb="8">
      <t>キシュ</t>
    </rPh>
    <rPh sb="9" eb="11">
      <t>シサツ</t>
    </rPh>
    <rPh sb="11" eb="12">
      <t>イン</t>
    </rPh>
    <rPh sb="12" eb="13">
      <t>トウ</t>
    </rPh>
    <rPh sb="13" eb="16">
      <t>サンカシャ</t>
    </rPh>
    <phoneticPr fontId="3"/>
  </si>
  <si>
    <t>選手団連絡票</t>
    <rPh sb="0" eb="3">
      <t>センシュダン</t>
    </rPh>
    <rPh sb="3" eb="5">
      <t>レンラク</t>
    </rPh>
    <rPh sb="5" eb="6">
      <t>ヒョウ</t>
    </rPh>
    <phoneticPr fontId="3"/>
  </si>
  <si>
    <t>　役員宿泊申込一覧表</t>
    <rPh sb="1" eb="3">
      <t>ヤクイン</t>
    </rPh>
    <rPh sb="3" eb="5">
      <t>シュクハク</t>
    </rPh>
    <phoneticPr fontId="2"/>
  </si>
  <si>
    <t>様式３</t>
  </si>
  <si>
    <t>　都道府県選手団申込一覧表</t>
  </si>
  <si>
    <t>様式２</t>
    <phoneticPr fontId="3"/>
  </si>
  <si>
    <t xml:space="preserve">　申込送付書・送金確認書 </t>
  </si>
  <si>
    <t>様式１</t>
    <phoneticPr fontId="3"/>
  </si>
  <si>
    <t>備考</t>
    <rPh sb="0" eb="2">
      <t>ビコウ</t>
    </rPh>
    <phoneticPr fontId="3"/>
  </si>
  <si>
    <t>内容</t>
    <rPh sb="0" eb="2">
      <t>ナイヨウ</t>
    </rPh>
    <phoneticPr fontId="3"/>
  </si>
  <si>
    <t>様式（シート）</t>
    <rPh sb="0" eb="2">
      <t>ヨウシキ</t>
    </rPh>
    <phoneticPr fontId="3"/>
  </si>
  <si>
    <t>ファイルの内容について(シート：様式の説明）</t>
    <rPh sb="5" eb="7">
      <t>ナイヨウ</t>
    </rPh>
    <rPh sb="16" eb="18">
      <t>ヨウシキ</t>
    </rPh>
    <rPh sb="19" eb="21">
      <t>セツメイ</t>
    </rPh>
    <phoneticPr fontId="3"/>
  </si>
  <si>
    <t>　ファイルに入力する際は下記の説明を確認してください。</t>
    <rPh sb="10" eb="11">
      <t>サイ</t>
    </rPh>
    <rPh sb="13" eb="14">
      <t>キ</t>
    </rPh>
    <rPh sb="15" eb="17">
      <t>セツメイ</t>
    </rPh>
    <phoneticPr fontId="3"/>
  </si>
  <si>
    <r>
      <t>　このファイルは、令和２年度全国高等学校総合体育大会第70回全国高等学校スケート競技・アイスホッケー競技選手権大会に</t>
    </r>
    <r>
      <rPr>
        <b/>
        <sz val="11"/>
        <rFont val="Meiryo UI"/>
        <family val="3"/>
        <charset val="128"/>
      </rPr>
      <t>参加する都道府県の責任者（都道府県申込責任者）が作成する</t>
    </r>
    <r>
      <rPr>
        <sz val="11"/>
        <rFont val="Meiryo UI"/>
        <family val="3"/>
        <charset val="128"/>
      </rPr>
      <t>申込書類です。</t>
    </r>
    <rPh sb="9" eb="11">
      <t>レイワ</t>
    </rPh>
    <rPh sb="62" eb="66">
      <t>トドウフケン</t>
    </rPh>
    <rPh sb="67" eb="70">
      <t>セキニンシャ</t>
    </rPh>
    <rPh sb="71" eb="75">
      <t>トドウフケン</t>
    </rPh>
    <rPh sb="75" eb="77">
      <t>モウシコミ</t>
    </rPh>
    <rPh sb="77" eb="80">
      <t>セキニンシャ</t>
    </rPh>
    <phoneticPr fontId="3"/>
  </si>
  <si>
    <t>申込締切り（メール送信）は、令和２年１２月１８日（金）正午必着です。</t>
    <rPh sb="0" eb="1">
      <t>モウ</t>
    </rPh>
    <rPh sb="1" eb="2">
      <t>コ</t>
    </rPh>
    <rPh sb="2" eb="3">
      <t>シ</t>
    </rPh>
    <rPh sb="3" eb="4">
      <t>キ</t>
    </rPh>
    <rPh sb="14" eb="16">
      <t>レイワ</t>
    </rPh>
    <rPh sb="17" eb="18">
      <t>ネン</t>
    </rPh>
    <rPh sb="20" eb="21">
      <t>ガツ</t>
    </rPh>
    <rPh sb="23" eb="24">
      <t>ニチ</t>
    </rPh>
    <rPh sb="25" eb="26">
      <t>キン</t>
    </rPh>
    <rPh sb="27" eb="29">
      <t>ショウゴ</t>
    </rPh>
    <rPh sb="29" eb="31">
      <t>ヒッチャク</t>
    </rPh>
    <phoneticPr fontId="3"/>
  </si>
  <si>
    <t>026-219-2507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</si>
</sst>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m/d;@"/>
    <numFmt numFmtId="177" formatCode="[$-411]ggge&quot;年&quot;m&quot;月&quot;d&quot;日&quot;;@"/>
    <numFmt numFmtId="178" formatCode="General;General;"/>
    <numFmt numFmtId="179" formatCode="0_ "/>
    <numFmt numFmtId="180" formatCode="000&quot;－&quot;0000&quot;－&quot;0000"/>
    <numFmt numFmtId="181" formatCode="[&lt;=999]000;[&lt;=9999]000\-00;000\-0000"/>
    <numFmt numFmtId="182" formatCode="0000"/>
    <numFmt numFmtId="183" formatCode="[$-411]ge\.m\.d;@"/>
    <numFmt numFmtId="184" formatCode="#\'##\'\'##"/>
    <numFmt numFmtId="185" formatCode="yyyy/m/d;@"/>
    <numFmt numFmtId="186" formatCode="0000&quot;－&quot;00000000"/>
    <numFmt numFmtId="187" formatCode="yyyy&quot;年&quot;m&quot;月&quot;d&quot;日&quot;;@"/>
    <numFmt numFmtId="188" formatCode="000\-0000"/>
  </numFmts>
  <fonts count="73">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u/>
      <sz val="11"/>
      <color indexed="12"/>
      <name val="ＭＳ Ｐゴシック"/>
      <family val="3"/>
      <charset val="128"/>
    </font>
    <font>
      <sz val="11"/>
      <color theme="1"/>
      <name val="游ゴシック"/>
      <family val="2"/>
      <charset val="128"/>
      <scheme val="minor"/>
    </font>
    <font>
      <sz val="11"/>
      <name val="Meiryo UI"/>
      <family val="3"/>
      <charset val="128"/>
    </font>
    <font>
      <sz val="9"/>
      <name val="Meiryo UI"/>
      <family val="3"/>
      <charset val="128"/>
    </font>
    <font>
      <sz val="10"/>
      <name val="Meiryo UI"/>
      <family val="3"/>
      <charset val="128"/>
    </font>
    <font>
      <sz val="14"/>
      <name val="Meiryo UI"/>
      <family val="3"/>
      <charset val="128"/>
    </font>
    <font>
      <sz val="12"/>
      <name val="Meiryo UI"/>
      <family val="3"/>
      <charset val="128"/>
    </font>
    <font>
      <sz val="8"/>
      <name val="Meiryo UI"/>
      <family val="3"/>
      <charset val="128"/>
    </font>
    <font>
      <b/>
      <sz val="20"/>
      <name val="Meiryo UI"/>
      <family val="3"/>
      <charset val="128"/>
    </font>
    <font>
      <sz val="10"/>
      <color rgb="FFFF0000"/>
      <name val="Meiryo UI"/>
      <family val="3"/>
      <charset val="128"/>
    </font>
    <font>
      <sz val="11"/>
      <name val="ＭＳ Ｐゴシック"/>
      <family val="3"/>
      <charset val="128"/>
    </font>
    <font>
      <b/>
      <sz val="20"/>
      <color indexed="10"/>
      <name val="Meiryo UI"/>
      <family val="3"/>
      <charset val="128"/>
    </font>
    <font>
      <u/>
      <sz val="10"/>
      <name val="Meiryo UI"/>
      <family val="3"/>
      <charset val="128"/>
    </font>
    <font>
      <b/>
      <sz val="10"/>
      <name val="Meiryo UI"/>
      <family val="3"/>
      <charset val="128"/>
    </font>
    <font>
      <b/>
      <sz val="10"/>
      <color rgb="FFFF0000"/>
      <name val="Meiryo UI"/>
      <family val="3"/>
      <charset val="128"/>
    </font>
    <font>
      <b/>
      <sz val="12"/>
      <name val="Meiryo UI"/>
      <family val="3"/>
      <charset val="128"/>
    </font>
    <font>
      <b/>
      <u/>
      <sz val="12"/>
      <name val="Meiryo UI"/>
      <family val="3"/>
      <charset val="128"/>
    </font>
    <font>
      <b/>
      <sz val="14"/>
      <name val="Meiryo UI"/>
      <family val="3"/>
      <charset val="128"/>
    </font>
    <font>
      <b/>
      <sz val="16"/>
      <name val="Meiryo UI"/>
      <family val="3"/>
      <charset val="128"/>
    </font>
    <font>
      <sz val="9"/>
      <color theme="1"/>
      <name val="Meiryo UI"/>
      <family val="3"/>
      <charset val="128"/>
    </font>
    <font>
      <sz val="11"/>
      <color theme="1"/>
      <name val="Meiryo UI"/>
      <family val="3"/>
      <charset val="128"/>
    </font>
    <font>
      <sz val="10"/>
      <color theme="1"/>
      <name val="Meiryo UI"/>
      <family val="3"/>
      <charset val="128"/>
    </font>
    <font>
      <sz val="12"/>
      <color theme="1"/>
      <name val="Meiryo UI"/>
      <family val="3"/>
      <charset val="128"/>
    </font>
    <font>
      <sz val="18"/>
      <name val="Meiryo UI"/>
      <family val="3"/>
      <charset val="128"/>
    </font>
    <font>
      <sz val="11"/>
      <color rgb="FFFF0000"/>
      <name val="Meiryo UI"/>
      <family val="3"/>
      <charset val="128"/>
    </font>
    <font>
      <sz val="16"/>
      <name val="Meiryo UI"/>
      <family val="3"/>
      <charset val="128"/>
    </font>
    <font>
      <b/>
      <sz val="12"/>
      <color rgb="FFFF0000"/>
      <name val="Meiryo UI"/>
      <family val="3"/>
      <charset val="128"/>
    </font>
    <font>
      <sz val="12"/>
      <color theme="1"/>
      <name val="游ゴシック"/>
      <family val="2"/>
      <charset val="128"/>
      <scheme val="minor"/>
    </font>
    <font>
      <b/>
      <sz val="11"/>
      <name val="Meiryo UI"/>
      <family val="3"/>
      <charset val="128"/>
    </font>
    <font>
      <sz val="6"/>
      <name val="Meiryo UI"/>
      <family val="3"/>
      <charset val="128"/>
    </font>
    <font>
      <b/>
      <sz val="6"/>
      <name val="Meiryo UI"/>
      <family val="3"/>
      <charset val="128"/>
    </font>
    <font>
      <b/>
      <sz val="12"/>
      <color indexed="8"/>
      <name val="Meiryo UI"/>
      <family val="3"/>
      <charset val="128"/>
    </font>
    <font>
      <sz val="10"/>
      <color indexed="8"/>
      <name val="Meiryo UI"/>
      <family val="3"/>
      <charset val="128"/>
    </font>
    <font>
      <sz val="12"/>
      <color indexed="8"/>
      <name val="Meiryo UI"/>
      <family val="3"/>
      <charset val="128"/>
    </font>
    <font>
      <sz val="11"/>
      <color indexed="8"/>
      <name val="Meiryo UI"/>
      <family val="3"/>
      <charset val="128"/>
    </font>
    <font>
      <b/>
      <sz val="9"/>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18"/>
      <name val="Meiryo UI"/>
      <family val="3"/>
      <charset val="128"/>
    </font>
    <font>
      <b/>
      <sz val="16"/>
      <color indexed="8"/>
      <name val="Meiryo UI"/>
      <family val="3"/>
      <charset val="128"/>
    </font>
    <font>
      <b/>
      <sz val="11"/>
      <color theme="1"/>
      <name val="Meiryo UI"/>
      <family val="3"/>
      <charset val="128"/>
    </font>
    <font>
      <sz val="20"/>
      <name val="Meiryo UI"/>
      <family val="3"/>
      <charset val="128"/>
    </font>
    <font>
      <sz val="12"/>
      <color rgb="FFFF0000"/>
      <name val="Meiryo UI"/>
      <family val="3"/>
      <charset val="128"/>
    </font>
    <font>
      <sz val="12"/>
      <color indexed="81"/>
      <name val="ＭＳ Ｐゴシック"/>
      <family val="3"/>
      <charset val="128"/>
    </font>
    <font>
      <sz val="16"/>
      <color indexed="81"/>
      <name val="ＭＳ Ｐゴシック"/>
      <family val="3"/>
      <charset val="128"/>
    </font>
    <font>
      <b/>
      <sz val="10"/>
      <color indexed="81"/>
      <name val="ＭＳ Ｐゴシック"/>
      <family val="3"/>
      <charset val="128"/>
    </font>
    <font>
      <b/>
      <sz val="20"/>
      <color theme="1"/>
      <name val="Meiryo UI"/>
      <family val="3"/>
      <charset val="128"/>
    </font>
    <font>
      <b/>
      <sz val="11"/>
      <color theme="0"/>
      <name val="Meiryo UI"/>
      <family val="3"/>
      <charset val="128"/>
    </font>
    <font>
      <sz val="11"/>
      <color indexed="81"/>
      <name val="ＭＳ Ｐゴシック"/>
      <family val="3"/>
      <charset val="128"/>
    </font>
    <font>
      <b/>
      <sz val="9"/>
      <name val="Meiryo UI"/>
      <family val="3"/>
      <charset val="128"/>
    </font>
    <font>
      <b/>
      <sz val="13"/>
      <name val="Meiryo UI"/>
      <family val="3"/>
      <charset val="128"/>
    </font>
    <font>
      <b/>
      <sz val="8"/>
      <name val="Meiryo UI"/>
      <family val="3"/>
      <charset val="128"/>
    </font>
    <font>
      <b/>
      <sz val="10.5"/>
      <name val="Meiryo UI"/>
      <family val="3"/>
      <charset val="128"/>
    </font>
    <font>
      <b/>
      <sz val="18"/>
      <color indexed="10"/>
      <name val="Meiryo UI"/>
      <family val="3"/>
      <charset val="128"/>
    </font>
    <font>
      <b/>
      <sz val="11"/>
      <color indexed="8"/>
      <name val="Meiryo UI"/>
      <family val="3"/>
      <charset val="128"/>
    </font>
    <font>
      <b/>
      <sz val="9"/>
      <color indexed="81"/>
      <name val="MS P ゴシック"/>
      <family val="3"/>
      <charset val="128"/>
    </font>
    <font>
      <sz val="9"/>
      <color indexed="81"/>
      <name val="MS P ゴシック"/>
      <family val="3"/>
      <charset val="128"/>
    </font>
    <font>
      <u/>
      <sz val="14"/>
      <name val="Meiryo UI"/>
      <family val="3"/>
      <charset val="128"/>
    </font>
    <font>
      <u/>
      <sz val="11"/>
      <name val="Meiryo UI"/>
      <family val="3"/>
      <charset val="128"/>
    </font>
    <font>
      <b/>
      <sz val="12"/>
      <color indexed="10"/>
      <name val="Meiryo UI"/>
      <family val="3"/>
      <charset val="128"/>
    </font>
    <font>
      <sz val="16"/>
      <color indexed="8"/>
      <name val="Meiryo UI"/>
      <family val="3"/>
      <charset val="128"/>
    </font>
    <font>
      <sz val="14"/>
      <color indexed="8"/>
      <name val="Meiryo UI"/>
      <family val="3"/>
      <charset val="128"/>
    </font>
    <font>
      <sz val="36"/>
      <color indexed="8"/>
      <name val="Meiryo UI"/>
      <family val="3"/>
      <charset val="128"/>
    </font>
    <font>
      <sz val="20"/>
      <color indexed="8"/>
      <name val="Meiryo UI"/>
      <family val="3"/>
      <charset val="128"/>
    </font>
    <font>
      <sz val="6"/>
      <name val="ＭＳ 明朝"/>
      <family val="1"/>
      <charset val="128"/>
    </font>
    <font>
      <sz val="8"/>
      <color indexed="81"/>
      <name val="ＭＳ Ｐゴシック"/>
      <family val="3"/>
      <charset val="128"/>
    </font>
    <font>
      <sz val="11"/>
      <color indexed="10"/>
      <name val="Meiryo UI"/>
      <family val="3"/>
      <charset val="128"/>
    </font>
    <font>
      <sz val="12"/>
      <color indexed="9"/>
      <name val="Meiryo UI"/>
      <family val="3"/>
      <charset val="128"/>
    </font>
    <font>
      <b/>
      <sz val="11"/>
      <color indexed="9"/>
      <name val="Meiryo UI"/>
      <family val="3"/>
      <charset val="128"/>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51"/>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indexed="47"/>
        <bgColor indexed="64"/>
      </patternFill>
    </fill>
    <fill>
      <patternFill patternType="solid">
        <fgColor theme="6" tint="0.79998168889431442"/>
        <bgColor indexed="64"/>
      </patternFill>
    </fill>
    <fill>
      <patternFill patternType="solid">
        <fgColor rgb="FFF7FECE"/>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indexed="22"/>
        <bgColor indexed="64"/>
      </patternFill>
    </fill>
    <fill>
      <patternFill patternType="solid">
        <fgColor indexed="8"/>
        <bgColor indexed="64"/>
      </patternFill>
    </fill>
    <fill>
      <patternFill patternType="solid">
        <fgColor indexed="18"/>
        <bgColor indexed="64"/>
      </patternFill>
    </fill>
  </fills>
  <borders count="1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medium">
        <color auto="1"/>
      </left>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top/>
      <bottom style="thick">
        <color indexed="64"/>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top style="thin">
        <color indexed="64"/>
      </top>
      <bottom/>
      <diagonal/>
    </border>
    <border>
      <left/>
      <right style="dashed">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s>
  <cellStyleXfs count="6">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5" fillId="0" borderId="0">
      <alignment vertical="center"/>
    </xf>
    <xf numFmtId="0" fontId="14" fillId="0" borderId="0"/>
    <xf numFmtId="38" fontId="5" fillId="0" borderId="0" applyFont="0" applyFill="0" applyBorder="0" applyAlignment="0" applyProtection="0">
      <alignment vertical="center"/>
    </xf>
  </cellStyleXfs>
  <cellXfs count="1503">
    <xf numFmtId="0" fontId="0" fillId="0" borderId="0" xfId="0">
      <alignment vertical="center"/>
    </xf>
    <xf numFmtId="0" fontId="6" fillId="2" borderId="0" xfId="0" applyFont="1" applyFill="1">
      <alignment vertical="center"/>
    </xf>
    <xf numFmtId="0" fontId="6" fillId="2" borderId="0" xfId="0" applyFont="1" applyFill="1" applyBorder="1">
      <alignment vertical="center"/>
    </xf>
    <xf numFmtId="0" fontId="8" fillId="2" borderId="0" xfId="0" applyFont="1" applyFill="1">
      <alignment vertical="center"/>
    </xf>
    <xf numFmtId="0" fontId="6" fillId="2" borderId="4" xfId="0" applyFont="1" applyFill="1" applyBorder="1">
      <alignment vertical="center"/>
    </xf>
    <xf numFmtId="0" fontId="6"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vertical="top" wrapText="1"/>
      <protection locked="0"/>
    </xf>
    <xf numFmtId="0" fontId="6" fillId="2" borderId="0" xfId="0" applyFont="1" applyFill="1" applyBorder="1" applyAlignment="1">
      <alignment horizontal="center" vertical="center"/>
    </xf>
    <xf numFmtId="0" fontId="10" fillId="0" borderId="0" xfId="4" applyFont="1" applyAlignment="1">
      <alignment horizontal="center" vertical="center" shrinkToFit="1"/>
    </xf>
    <xf numFmtId="0" fontId="6" fillId="3" borderId="0" xfId="0" applyFont="1" applyFill="1" applyBorder="1">
      <alignment vertical="center"/>
    </xf>
    <xf numFmtId="0" fontId="6" fillId="3" borderId="0" xfId="0" applyFont="1" applyFill="1">
      <alignment vertical="center"/>
    </xf>
    <xf numFmtId="0" fontId="8"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vertical="justify" wrapText="1"/>
    </xf>
    <xf numFmtId="0" fontId="22" fillId="0" borderId="0" xfId="0" applyFont="1" applyAlignment="1">
      <alignment horizontal="center" vertical="center"/>
    </xf>
    <xf numFmtId="0" fontId="23" fillId="0" borderId="0" xfId="3" applyFont="1">
      <alignment vertical="center"/>
    </xf>
    <xf numFmtId="0" fontId="23" fillId="0" borderId="0" xfId="3" applyFont="1" applyBorder="1">
      <alignment vertical="center"/>
    </xf>
    <xf numFmtId="0" fontId="6" fillId="0" borderId="0" xfId="0" applyFont="1" applyProtection="1">
      <alignment vertical="center"/>
      <protection locked="0"/>
    </xf>
    <xf numFmtId="0" fontId="11" fillId="0" borderId="0" xfId="0" applyFont="1" applyProtection="1">
      <alignment vertical="center"/>
      <protection locked="0"/>
    </xf>
    <xf numFmtId="0" fontId="6" fillId="0" borderId="0" xfId="0" applyFont="1" applyBorder="1">
      <alignment vertical="center"/>
    </xf>
    <xf numFmtId="0" fontId="8" fillId="0" borderId="0" xfId="0" applyFont="1" applyBorder="1">
      <alignment vertical="center"/>
    </xf>
    <xf numFmtId="0" fontId="16" fillId="3" borderId="0" xfId="0" applyFont="1" applyFill="1" applyBorder="1" applyAlignment="1">
      <alignment horizontal="center" vertical="center" shrinkToFit="1"/>
    </xf>
    <xf numFmtId="0" fontId="17" fillId="3"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3" borderId="0" xfId="0" applyFont="1" applyFill="1" applyBorder="1" applyAlignment="1">
      <alignment horizontal="center" vertical="center"/>
    </xf>
    <xf numFmtId="0" fontId="8"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8" fillId="3"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0" xfId="0" applyFont="1" applyFill="1" applyBorder="1" applyAlignment="1">
      <alignment vertical="top"/>
    </xf>
    <xf numFmtId="0" fontId="23" fillId="3" borderId="0" xfId="3" applyFont="1" applyFill="1" applyBorder="1" applyAlignment="1">
      <alignment vertical="center" wrapText="1"/>
    </xf>
    <xf numFmtId="0" fontId="24" fillId="3" borderId="0" xfId="3" applyFont="1" applyFill="1" applyBorder="1" applyAlignment="1">
      <alignment vertical="center"/>
    </xf>
    <xf numFmtId="0" fontId="23" fillId="3" borderId="0" xfId="3" applyFont="1" applyFill="1">
      <alignment vertical="center"/>
    </xf>
    <xf numFmtId="0" fontId="19" fillId="0" borderId="0" xfId="0" applyFont="1" applyBorder="1">
      <alignment vertical="center"/>
    </xf>
    <xf numFmtId="0" fontId="6" fillId="0" borderId="0" xfId="0" applyFont="1" applyBorder="1" applyAlignment="1">
      <alignment vertical="justify" wrapText="1"/>
    </xf>
    <xf numFmtId="0" fontId="20" fillId="0" borderId="0" xfId="0" applyFont="1" applyBorder="1">
      <alignment vertical="center"/>
    </xf>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center" vertical="center" wrapText="1"/>
      <protection locked="0"/>
    </xf>
    <xf numFmtId="0" fontId="6" fillId="3" borderId="0" xfId="0" applyFont="1" applyFill="1" applyProtection="1">
      <alignment vertical="center"/>
      <protection locked="0"/>
    </xf>
    <xf numFmtId="0" fontId="6" fillId="0" borderId="7" xfId="0" applyFont="1" applyBorder="1">
      <alignment vertical="center"/>
    </xf>
    <xf numFmtId="0" fontId="8" fillId="3" borderId="4" xfId="0" applyFont="1" applyFill="1" applyBorder="1" applyAlignment="1">
      <alignment horizontal="center" vertical="center"/>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7" fillId="3" borderId="4" xfId="0" applyFont="1" applyFill="1" applyBorder="1" applyAlignment="1">
      <alignment horizontal="left" vertical="center"/>
    </xf>
    <xf numFmtId="0" fontId="21" fillId="0" borderId="0" xfId="0" applyFont="1" applyBorder="1" applyAlignment="1">
      <alignment vertical="center"/>
    </xf>
    <xf numFmtId="0" fontId="23" fillId="3" borderId="0" xfId="3" applyFont="1" applyFill="1" applyBorder="1">
      <alignment vertical="center"/>
    </xf>
    <xf numFmtId="0" fontId="10" fillId="0" borderId="0" xfId="4" applyFont="1" applyBorder="1" applyAlignment="1">
      <alignment vertical="center"/>
    </xf>
    <xf numFmtId="0" fontId="10" fillId="0" borderId="0" xfId="4" applyFont="1" applyBorder="1" applyAlignment="1">
      <alignment vertical="center" wrapText="1"/>
    </xf>
    <xf numFmtId="0" fontId="10" fillId="4" borderId="1" xfId="4" quotePrefix="1" applyFont="1" applyFill="1" applyBorder="1" applyAlignment="1">
      <alignment vertical="center" shrinkToFit="1"/>
    </xf>
    <xf numFmtId="0" fontId="10" fillId="4" borderId="2" xfId="4" quotePrefix="1" applyFont="1" applyFill="1" applyBorder="1" applyAlignment="1">
      <alignment vertical="center" shrinkToFit="1"/>
    </xf>
    <xf numFmtId="0" fontId="10" fillId="4" borderId="8" xfId="4" quotePrefix="1" applyFont="1" applyFill="1" applyBorder="1" applyAlignment="1">
      <alignment vertical="center" shrinkToFit="1"/>
    </xf>
    <xf numFmtId="0" fontId="10" fillId="5" borderId="1" xfId="4" quotePrefix="1" applyFont="1" applyFill="1" applyBorder="1" applyAlignment="1">
      <alignment vertical="center" shrinkToFit="1"/>
    </xf>
    <xf numFmtId="0" fontId="10" fillId="5" borderId="2" xfId="4" quotePrefix="1" applyFont="1" applyFill="1" applyBorder="1" applyAlignment="1">
      <alignment vertical="center" shrinkToFit="1"/>
    </xf>
    <xf numFmtId="0" fontId="10" fillId="5" borderId="8" xfId="4" quotePrefix="1" applyFont="1" applyFill="1" applyBorder="1" applyAlignment="1">
      <alignment vertical="center" shrinkToFit="1"/>
    </xf>
    <xf numFmtId="0" fontId="6" fillId="3" borderId="0" xfId="0" applyFont="1" applyFill="1" applyBorder="1" applyAlignment="1" applyProtection="1">
      <alignment vertical="center"/>
      <protection locked="0"/>
    </xf>
    <xf numFmtId="0" fontId="8" fillId="0" borderId="0" xfId="0" applyFont="1" applyProtection="1">
      <alignment vertical="center"/>
      <protection locked="0"/>
    </xf>
    <xf numFmtId="0" fontId="6" fillId="3" borderId="0" xfId="0" applyFont="1" applyFill="1" applyAlignment="1" applyProtection="1">
      <alignment vertical="center"/>
      <protection locked="0"/>
    </xf>
    <xf numFmtId="0" fontId="7" fillId="3" borderId="0" xfId="0" applyFont="1" applyFill="1" applyBorder="1" applyAlignment="1">
      <alignment horizontal="left" vertical="center"/>
    </xf>
    <xf numFmtId="0" fontId="6" fillId="0" borderId="11" xfId="0" applyFont="1" applyBorder="1" applyProtection="1">
      <alignment vertical="center"/>
      <protection locked="0"/>
    </xf>
    <xf numFmtId="0" fontId="6" fillId="3" borderId="0" xfId="0" applyFont="1" applyFill="1" applyBorder="1" applyAlignment="1">
      <alignment horizontal="left" vertical="top" wrapText="1"/>
    </xf>
    <xf numFmtId="0" fontId="6" fillId="2" borderId="0"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top" wrapText="1"/>
      <protection locked="0"/>
    </xf>
    <xf numFmtId="0" fontId="6" fillId="3" borderId="0" xfId="0" applyFont="1" applyFill="1" applyBorder="1" applyAlignment="1">
      <alignment vertical="center" shrinkToFit="1"/>
    </xf>
    <xf numFmtId="0" fontId="6" fillId="3" borderId="0" xfId="0" applyFont="1" applyFill="1" applyBorder="1" applyAlignment="1">
      <alignment vertical="center"/>
    </xf>
    <xf numFmtId="0" fontId="6" fillId="2" borderId="37" xfId="0" applyFont="1" applyFill="1" applyBorder="1">
      <alignment vertical="center"/>
    </xf>
    <xf numFmtId="0" fontId="6" fillId="2" borderId="39" xfId="0" applyFont="1" applyFill="1" applyBorder="1">
      <alignment vertical="center"/>
    </xf>
    <xf numFmtId="0" fontId="6" fillId="2" borderId="42" xfId="0" applyFont="1" applyFill="1" applyBorder="1">
      <alignment vertical="center"/>
    </xf>
    <xf numFmtId="0" fontId="6" fillId="0" borderId="40" xfId="0" applyFont="1" applyBorder="1">
      <alignment vertical="center"/>
    </xf>
    <xf numFmtId="0" fontId="6" fillId="0" borderId="43" xfId="0" applyFont="1" applyBorder="1">
      <alignment vertical="center"/>
    </xf>
    <xf numFmtId="0" fontId="6" fillId="2" borderId="0" xfId="0" applyFont="1" applyFill="1" applyBorder="1" applyAlignment="1">
      <alignment horizontal="center" vertical="center"/>
    </xf>
    <xf numFmtId="0" fontId="6" fillId="3" borderId="0" xfId="0" applyFont="1" applyFill="1" applyBorder="1" applyAlignment="1">
      <alignment horizontal="center" vertical="center"/>
    </xf>
    <xf numFmtId="0" fontId="28" fillId="2" borderId="0" xfId="0" applyFont="1" applyFill="1" applyBorder="1" applyAlignment="1">
      <alignment horizontal="left" vertical="center"/>
    </xf>
    <xf numFmtId="0" fontId="6" fillId="5"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4" borderId="0" xfId="0" applyFont="1" applyFill="1" applyBorder="1" applyAlignment="1">
      <alignment horizontal="center" vertical="center"/>
    </xf>
    <xf numFmtId="0" fontId="8" fillId="5" borderId="0" xfId="0" applyFont="1" applyFill="1" applyBorder="1" applyAlignment="1">
      <alignment horizontal="center" vertical="center"/>
    </xf>
    <xf numFmtId="0" fontId="11" fillId="5" borderId="0" xfId="0" applyFont="1" applyFill="1" applyBorder="1" applyAlignment="1">
      <alignment horizontal="left" vertical="center"/>
    </xf>
    <xf numFmtId="0" fontId="7" fillId="5" borderId="0" xfId="0" applyFont="1" applyFill="1" applyBorder="1" applyAlignment="1">
      <alignment horizontal="center" vertical="center"/>
    </xf>
    <xf numFmtId="0" fontId="8" fillId="0" borderId="0" xfId="0" applyFont="1">
      <alignment vertical="center"/>
    </xf>
    <xf numFmtId="0" fontId="19" fillId="2" borderId="6" xfId="0" applyFont="1" applyFill="1" applyBorder="1" applyAlignment="1">
      <alignment vertical="center" shrinkToFit="1"/>
    </xf>
    <xf numFmtId="0" fontId="19" fillId="2" borderId="7" xfId="0" applyFont="1" applyFill="1" applyBorder="1" applyAlignment="1">
      <alignment vertical="center" shrinkToFit="1"/>
    </xf>
    <xf numFmtId="0" fontId="32" fillId="2" borderId="12" xfId="0" applyFont="1" applyFill="1" applyBorder="1">
      <alignment vertical="center"/>
    </xf>
    <xf numFmtId="0" fontId="19" fillId="2" borderId="6" xfId="0" applyFont="1" applyFill="1" applyBorder="1">
      <alignment vertical="center"/>
    </xf>
    <xf numFmtId="0" fontId="19" fillId="2" borderId="0" xfId="0" applyFont="1" applyFill="1">
      <alignment vertical="center"/>
    </xf>
    <xf numFmtId="0" fontId="32" fillId="2" borderId="6" xfId="0" applyFont="1" applyFill="1" applyBorder="1">
      <alignment vertical="center"/>
    </xf>
    <xf numFmtId="0" fontId="6" fillId="0" borderId="6" xfId="0" applyFont="1" applyBorder="1" applyProtection="1">
      <alignment vertical="center"/>
      <protection locked="0"/>
    </xf>
    <xf numFmtId="0" fontId="6" fillId="0" borderId="0" xfId="0" applyFont="1" applyAlignment="1">
      <alignment horizontal="center" vertical="center"/>
    </xf>
    <xf numFmtId="177" fontId="6" fillId="0" borderId="0" xfId="0" applyNumberFormat="1" applyFont="1" applyAlignment="1">
      <alignment horizontal="center" vertical="center"/>
    </xf>
    <xf numFmtId="0" fontId="6" fillId="0" borderId="6" xfId="0" applyFont="1" applyBorder="1" applyAlignment="1">
      <alignment horizontal="left" vertical="center"/>
    </xf>
    <xf numFmtId="0" fontId="6" fillId="2" borderId="6" xfId="0" applyFont="1" applyFill="1" applyBorder="1" applyProtection="1">
      <alignment vertical="center"/>
      <protection locked="0"/>
    </xf>
    <xf numFmtId="0" fontId="6" fillId="2" borderId="0" xfId="0" applyFont="1" applyFill="1" applyProtection="1">
      <alignment vertical="center"/>
      <protection locked="0"/>
    </xf>
    <xf numFmtId="0" fontId="6" fillId="2" borderId="0" xfId="0" applyFont="1" applyFill="1" applyAlignment="1">
      <alignment horizontal="center" vertical="center"/>
    </xf>
    <xf numFmtId="0" fontId="32" fillId="0" borderId="0" xfId="0" applyFont="1" applyAlignment="1">
      <alignment horizontal="center" vertical="center" shrinkToFit="1"/>
    </xf>
    <xf numFmtId="0" fontId="32" fillId="0" borderId="0" xfId="0" applyFont="1" applyAlignment="1" applyProtection="1">
      <alignment horizontal="center" vertical="center" shrinkToFit="1"/>
      <protection locked="0"/>
    </xf>
    <xf numFmtId="0" fontId="6" fillId="2" borderId="6" xfId="0" applyFont="1" applyFill="1" applyBorder="1" applyAlignment="1">
      <alignment horizontal="left" vertical="center"/>
    </xf>
    <xf numFmtId="0" fontId="6" fillId="2" borderId="6" xfId="0" applyFont="1" applyFill="1" applyBorder="1">
      <alignment vertical="center"/>
    </xf>
    <xf numFmtId="0" fontId="6" fillId="2" borderId="9" xfId="0" applyFont="1" applyFill="1" applyBorder="1">
      <alignment vertical="center"/>
    </xf>
    <xf numFmtId="0" fontId="7" fillId="2" borderId="0" xfId="0" applyFont="1" applyFill="1">
      <alignment vertical="center"/>
    </xf>
    <xf numFmtId="0" fontId="19" fillId="2" borderId="0" xfId="0" applyFont="1" applyFill="1" applyAlignment="1">
      <alignment horizontal="left" vertical="center"/>
    </xf>
    <xf numFmtId="0" fontId="10" fillId="0" borderId="0" xfId="0" applyFont="1" applyAlignment="1" applyProtection="1">
      <alignment horizontal="center" vertical="center"/>
      <protection locked="0"/>
    </xf>
    <xf numFmtId="0" fontId="10" fillId="2" borderId="0" xfId="0" applyFont="1" applyFill="1" applyAlignment="1">
      <alignment horizontal="center" vertical="center"/>
    </xf>
    <xf numFmtId="0" fontId="32" fillId="2" borderId="0" xfId="0" applyFont="1" applyFill="1">
      <alignment vertical="center"/>
    </xf>
    <xf numFmtId="0" fontId="19" fillId="8" borderId="48" xfId="0" applyFont="1" applyFill="1" applyBorder="1" applyAlignment="1" applyProtection="1">
      <alignment horizontal="center" vertical="center"/>
      <protection locked="0"/>
    </xf>
    <xf numFmtId="0" fontId="10" fillId="2" borderId="0" xfId="0" applyFont="1" applyFill="1">
      <alignment vertical="center"/>
    </xf>
    <xf numFmtId="38" fontId="19" fillId="2" borderId="0" xfId="5" applyFont="1" applyFill="1" applyBorder="1" applyAlignment="1" applyProtection="1">
      <alignment horizontal="right" vertical="center"/>
      <protection hidden="1"/>
    </xf>
    <xf numFmtId="38" fontId="19" fillId="2" borderId="0" xfId="5" applyFont="1" applyFill="1" applyBorder="1" applyAlignment="1" applyProtection="1">
      <alignment horizontal="left" vertical="center"/>
      <protection hidden="1"/>
    </xf>
    <xf numFmtId="38" fontId="17" fillId="2" borderId="0" xfId="5" applyFont="1" applyFill="1" applyBorder="1" applyAlignment="1" applyProtection="1">
      <alignment horizontal="left" vertical="center"/>
      <protection hidden="1"/>
    </xf>
    <xf numFmtId="0" fontId="6" fillId="2" borderId="13" xfId="0" applyFont="1" applyFill="1" applyBorder="1">
      <alignment vertical="center"/>
    </xf>
    <xf numFmtId="0" fontId="10" fillId="2" borderId="7" xfId="0" applyFont="1" applyFill="1" applyBorder="1">
      <alignment vertical="center"/>
    </xf>
    <xf numFmtId="0" fontId="6" fillId="2" borderId="8" xfId="0" applyFont="1" applyFill="1" applyBorder="1">
      <alignment vertical="center"/>
    </xf>
    <xf numFmtId="0" fontId="6" fillId="2" borderId="2" xfId="0" applyFont="1" applyFill="1" applyBorder="1">
      <alignment vertical="center"/>
    </xf>
    <xf numFmtId="0" fontId="6" fillId="2" borderId="1" xfId="0" applyFont="1" applyFill="1" applyBorder="1">
      <alignment vertical="center"/>
    </xf>
    <xf numFmtId="38" fontId="6" fillId="2" borderId="2" xfId="5" applyFont="1" applyFill="1" applyBorder="1" applyAlignment="1" applyProtection="1">
      <alignment horizontal="right" vertical="center"/>
    </xf>
    <xf numFmtId="38" fontId="19" fillId="0" borderId="2" xfId="5" applyFont="1" applyFill="1" applyBorder="1" applyAlignment="1" applyProtection="1">
      <alignment vertical="center"/>
      <protection hidden="1"/>
    </xf>
    <xf numFmtId="0" fontId="6" fillId="0" borderId="1" xfId="0" applyFont="1" applyBorder="1">
      <alignment vertical="center"/>
    </xf>
    <xf numFmtId="0" fontId="19" fillId="0" borderId="0" xfId="0" applyFont="1">
      <alignment vertical="center"/>
    </xf>
    <xf numFmtId="178" fontId="19" fillId="0" borderId="0" xfId="0" applyNumberFormat="1" applyFont="1" applyAlignment="1" applyProtection="1">
      <alignment horizontal="center" vertical="center"/>
      <protection hidden="1"/>
    </xf>
    <xf numFmtId="178" fontId="19" fillId="0" borderId="0" xfId="0" applyNumberFormat="1" applyFont="1" applyAlignment="1" applyProtection="1">
      <alignment horizontal="center" vertical="center"/>
      <protection locked="0" hidden="1"/>
    </xf>
    <xf numFmtId="178" fontId="10" fillId="0" borderId="0" xfId="0" applyNumberFormat="1" applyFont="1" applyAlignment="1" applyProtection="1">
      <alignment horizontal="center" vertical="center"/>
      <protection hidden="1"/>
    </xf>
    <xf numFmtId="0" fontId="32" fillId="0" borderId="0" xfId="0" applyFont="1" applyAlignment="1" applyProtection="1">
      <alignment horizontal="center" vertical="center"/>
      <protection locked="0"/>
    </xf>
    <xf numFmtId="0" fontId="6" fillId="0" borderId="0" xfId="0" applyFont="1" applyAlignment="1">
      <alignment horizontal="left" vertical="center"/>
    </xf>
    <xf numFmtId="0" fontId="6" fillId="0" borderId="0" xfId="0" applyFont="1" applyAlignment="1">
      <alignment vertical="center" shrinkToFit="1"/>
    </xf>
    <xf numFmtId="0" fontId="6" fillId="0" borderId="0" xfId="0" applyFont="1" applyAlignment="1">
      <alignment horizontal="left" vertical="center" shrinkToFit="1"/>
    </xf>
    <xf numFmtId="0" fontId="6" fillId="0" borderId="0" xfId="0" applyFont="1" applyAlignment="1">
      <alignment horizontal="right" vertical="center"/>
    </xf>
    <xf numFmtId="0" fontId="6" fillId="0" borderId="0" xfId="0" applyFont="1" applyAlignment="1">
      <alignment horizontal="left" vertical="center" indent="1"/>
    </xf>
    <xf numFmtId="0" fontId="6" fillId="0" borderId="56" xfId="0" applyFont="1" applyBorder="1" applyAlignment="1">
      <alignment horizontal="right" vertical="center"/>
    </xf>
    <xf numFmtId="0" fontId="32" fillId="4" borderId="44" xfId="0" applyFont="1" applyFill="1" applyBorder="1" applyAlignment="1" applyProtection="1">
      <alignment horizontal="center" vertical="center"/>
      <protection locked="0"/>
    </xf>
    <xf numFmtId="0" fontId="6" fillId="0" borderId="55" xfId="0" applyFont="1" applyBorder="1">
      <alignment vertical="center"/>
    </xf>
    <xf numFmtId="0" fontId="6" fillId="0" borderId="8" xfId="0" applyFont="1" applyBorder="1" applyAlignment="1">
      <alignment horizontal="right" vertical="center"/>
    </xf>
    <xf numFmtId="0" fontId="6" fillId="0" borderId="62" xfId="0" applyFont="1" applyBorder="1" applyAlignment="1">
      <alignment horizontal="right" vertical="center"/>
    </xf>
    <xf numFmtId="0" fontId="6" fillId="0" borderId="61" xfId="0" applyFont="1" applyBorder="1">
      <alignment vertical="center"/>
    </xf>
    <xf numFmtId="49" fontId="6" fillId="2" borderId="0" xfId="0" applyNumberFormat="1" applyFont="1" applyFill="1" applyAlignment="1">
      <alignment vertical="center" shrinkToFit="1"/>
    </xf>
    <xf numFmtId="49" fontId="6" fillId="2" borderId="7" xfId="0" applyNumberFormat="1" applyFont="1" applyFill="1" applyBorder="1" applyAlignment="1">
      <alignment vertical="center" shrinkToFit="1"/>
    </xf>
    <xf numFmtId="0" fontId="6" fillId="2" borderId="0" xfId="0" applyFont="1" applyFill="1" applyAlignment="1">
      <alignment horizontal="distributed" vertical="center"/>
    </xf>
    <xf numFmtId="0" fontId="35" fillId="2" borderId="0" xfId="0" applyFont="1" applyFill="1">
      <alignment vertical="center"/>
    </xf>
    <xf numFmtId="0" fontId="36" fillId="2" borderId="0" xfId="0" applyFont="1" applyFill="1">
      <alignment vertical="center"/>
    </xf>
    <xf numFmtId="0" fontId="37" fillId="2" borderId="0" xfId="0" applyFont="1" applyFill="1" applyAlignment="1">
      <alignment vertical="center" wrapText="1"/>
    </xf>
    <xf numFmtId="0" fontId="38" fillId="2" borderId="0" xfId="0" applyFont="1" applyFill="1" applyAlignment="1">
      <alignment vertical="center" wrapText="1"/>
    </xf>
    <xf numFmtId="49" fontId="6" fillId="2" borderId="0" xfId="0" applyNumberFormat="1" applyFont="1" applyFill="1">
      <alignment vertical="center"/>
    </xf>
    <xf numFmtId="0" fontId="6" fillId="2" borderId="0" xfId="0" applyFont="1" applyFill="1" applyAlignment="1">
      <alignment horizontal="left" vertical="center"/>
    </xf>
    <xf numFmtId="0" fontId="24" fillId="0" borderId="0" xfId="0" applyFont="1">
      <alignment vertical="center"/>
    </xf>
    <xf numFmtId="0" fontId="10" fillId="2" borderId="0" xfId="4" applyFont="1" applyFill="1" applyAlignment="1">
      <alignment horizontal="center" vertical="center" shrinkToFit="1"/>
    </xf>
    <xf numFmtId="0" fontId="10" fillId="2" borderId="43" xfId="4" applyFont="1" applyFill="1" applyBorder="1" applyAlignment="1">
      <alignment horizontal="center" vertical="center" shrinkToFit="1"/>
    </xf>
    <xf numFmtId="0" fontId="10" fillId="2" borderId="42" xfId="4" applyFont="1" applyFill="1" applyBorder="1" applyAlignment="1">
      <alignment horizontal="center" vertical="center" shrinkToFit="1"/>
    </xf>
    <xf numFmtId="0" fontId="10" fillId="2" borderId="42" xfId="4" applyFont="1" applyFill="1" applyBorder="1" applyAlignment="1">
      <alignment vertical="center" shrinkToFit="1"/>
    </xf>
    <xf numFmtId="177" fontId="10" fillId="2" borderId="42" xfId="4" applyNumberFormat="1" applyFont="1" applyFill="1" applyBorder="1" applyAlignment="1">
      <alignment horizontal="left" vertical="center" shrinkToFit="1"/>
    </xf>
    <xf numFmtId="0" fontId="10" fillId="0" borderId="41" xfId="4" applyFont="1" applyBorder="1" applyAlignment="1">
      <alignment horizontal="center" vertical="center" shrinkToFit="1"/>
    </xf>
    <xf numFmtId="0" fontId="10" fillId="0" borderId="40" xfId="4" applyFont="1" applyBorder="1" applyAlignment="1">
      <alignment horizontal="center" vertical="center" shrinkToFit="1"/>
    </xf>
    <xf numFmtId="0" fontId="29" fillId="2" borderId="0" xfId="4" applyFont="1" applyFill="1" applyAlignment="1">
      <alignment vertical="center" shrinkToFit="1"/>
    </xf>
    <xf numFmtId="0" fontId="29" fillId="2" borderId="0" xfId="4" applyFont="1" applyFill="1" applyAlignment="1">
      <alignment horizontal="center" vertical="center" shrinkToFit="1"/>
    </xf>
    <xf numFmtId="0" fontId="29" fillId="2" borderId="0" xfId="4" applyFont="1" applyFill="1" applyAlignment="1">
      <alignment vertical="center"/>
    </xf>
    <xf numFmtId="0" fontId="21" fillId="0" borderId="0" xfId="4" applyFont="1" applyAlignment="1">
      <alignment horizontal="center" vertical="center" shrinkToFit="1"/>
    </xf>
    <xf numFmtId="0" fontId="21" fillId="4" borderId="0" xfId="4" applyFont="1" applyFill="1" applyAlignment="1" applyProtection="1">
      <alignment vertical="center" shrinkToFit="1"/>
      <protection locked="0"/>
    </xf>
    <xf numFmtId="0" fontId="21" fillId="0" borderId="0" xfId="4" applyFont="1" applyAlignment="1" applyProtection="1">
      <alignment horizontal="center" vertical="center" shrinkToFit="1"/>
      <protection locked="0"/>
    </xf>
    <xf numFmtId="0" fontId="10" fillId="0" borderId="17" xfId="4" applyFont="1" applyBorder="1" applyAlignment="1">
      <alignment horizontal="center" vertical="center" shrinkToFit="1"/>
    </xf>
    <xf numFmtId="0" fontId="29" fillId="2" borderId="40" xfId="4" applyFont="1" applyFill="1" applyBorder="1" applyAlignment="1">
      <alignment vertical="center" shrinkToFit="1"/>
    </xf>
    <xf numFmtId="0" fontId="42" fillId="0" borderId="0" xfId="4" applyFont="1" applyAlignment="1">
      <alignment vertical="center" shrinkToFit="1"/>
    </xf>
    <xf numFmtId="0" fontId="10" fillId="2" borderId="40" xfId="4" applyFont="1" applyFill="1" applyBorder="1" applyAlignment="1">
      <alignment horizontal="center" vertical="center" shrinkToFit="1"/>
    </xf>
    <xf numFmtId="0" fontId="37" fillId="2" borderId="0" xfId="4" applyFont="1" applyFill="1" applyAlignment="1">
      <alignment horizontal="center" vertical="center" shrinkToFit="1"/>
    </xf>
    <xf numFmtId="0" fontId="42" fillId="0" borderId="0" xfId="4" applyFont="1" applyAlignment="1" applyProtection="1">
      <alignment vertical="center" shrinkToFit="1"/>
      <protection locked="0"/>
    </xf>
    <xf numFmtId="0" fontId="42" fillId="0" borderId="40" xfId="4" applyFont="1" applyBorder="1" applyAlignment="1" applyProtection="1">
      <alignment vertical="center" shrinkToFit="1"/>
      <protection locked="0"/>
    </xf>
    <xf numFmtId="180" fontId="43" fillId="0" borderId="0" xfId="4" applyNumberFormat="1" applyFont="1" applyAlignment="1" applyProtection="1">
      <alignment horizontal="center" vertical="center" shrinkToFit="1"/>
      <protection locked="0"/>
    </xf>
    <xf numFmtId="0" fontId="42" fillId="0" borderId="0" xfId="4" applyFont="1" applyAlignment="1" applyProtection="1">
      <alignment horizontal="center" vertical="center" shrinkToFit="1"/>
      <protection locked="0"/>
    </xf>
    <xf numFmtId="0" fontId="29" fillId="2" borderId="7" xfId="4" applyFont="1" applyFill="1" applyBorder="1" applyAlignment="1" applyProtection="1">
      <alignment vertical="center" shrinkToFit="1"/>
      <protection locked="0"/>
    </xf>
    <xf numFmtId="0" fontId="19" fillId="4" borderId="0" xfId="4" applyFont="1" applyFill="1" applyAlignment="1">
      <alignment vertical="center" shrinkToFit="1"/>
    </xf>
    <xf numFmtId="0" fontId="9" fillId="2" borderId="0" xfId="4" applyFont="1" applyFill="1" applyAlignment="1">
      <alignment vertical="center" shrinkToFit="1"/>
    </xf>
    <xf numFmtId="0" fontId="9" fillId="2" borderId="0" xfId="4" applyFont="1" applyFill="1" applyAlignment="1">
      <alignment horizontal="center" vertical="center" shrinkToFit="1"/>
    </xf>
    <xf numFmtId="0" fontId="19" fillId="4" borderId="0" xfId="4" applyFont="1" applyFill="1" applyAlignment="1" applyProtection="1">
      <alignment horizontal="center" vertical="center" shrinkToFit="1"/>
      <protection locked="0"/>
    </xf>
    <xf numFmtId="0" fontId="6" fillId="0" borderId="17" xfId="0" applyFont="1" applyBorder="1">
      <alignment vertical="center"/>
    </xf>
    <xf numFmtId="0" fontId="32" fillId="0" borderId="0" xfId="0" applyFont="1" applyAlignment="1">
      <alignment horizontal="center" vertical="center"/>
    </xf>
    <xf numFmtId="0" fontId="42" fillId="2" borderId="0" xfId="4" applyFont="1" applyFill="1" applyAlignment="1">
      <alignment vertical="center" shrinkToFit="1"/>
    </xf>
    <xf numFmtId="0" fontId="42" fillId="2" borderId="40" xfId="4" applyFont="1" applyFill="1" applyBorder="1" applyAlignment="1">
      <alignment vertical="center" shrinkToFit="1"/>
    </xf>
    <xf numFmtId="0" fontId="42" fillId="0" borderId="4" xfId="4" applyFont="1" applyBorder="1" applyAlignment="1" applyProtection="1">
      <alignment horizontal="center" vertical="center" shrinkToFit="1"/>
      <protection locked="0"/>
    </xf>
    <xf numFmtId="0" fontId="22" fillId="2" borderId="0" xfId="4" applyFont="1" applyFill="1" applyAlignment="1">
      <alignment horizontal="center" vertical="center" shrinkToFit="1"/>
    </xf>
    <xf numFmtId="177" fontId="21" fillId="0" borderId="0" xfId="4" applyNumberFormat="1" applyFont="1" applyAlignment="1" applyProtection="1">
      <alignment horizontal="center" vertical="center" shrinkToFit="1"/>
      <protection locked="0"/>
    </xf>
    <xf numFmtId="0" fontId="21" fillId="4" borderId="0" xfId="4" applyFont="1" applyFill="1" applyAlignment="1" applyProtection="1">
      <alignment horizontal="center" vertical="center" shrinkToFit="1"/>
      <protection locked="0"/>
    </xf>
    <xf numFmtId="0" fontId="27" fillId="2" borderId="0" xfId="4" applyFont="1" applyFill="1" applyAlignment="1">
      <alignment vertical="center" shrinkToFit="1"/>
    </xf>
    <xf numFmtId="0" fontId="27" fillId="2" borderId="40" xfId="4" applyFont="1" applyFill="1" applyBorder="1" applyAlignment="1">
      <alignment vertical="center" shrinkToFit="1"/>
    </xf>
    <xf numFmtId="0" fontId="27" fillId="2" borderId="0" xfId="4" applyFont="1" applyFill="1" applyAlignment="1">
      <alignment vertical="center"/>
    </xf>
    <xf numFmtId="0" fontId="24" fillId="0" borderId="40" xfId="0" applyFont="1" applyBorder="1">
      <alignment vertical="center"/>
    </xf>
    <xf numFmtId="0" fontId="24" fillId="0" borderId="17" xfId="0" applyFont="1" applyBorder="1">
      <alignment vertical="center"/>
    </xf>
    <xf numFmtId="0" fontId="21" fillId="8" borderId="70" xfId="4" applyFont="1" applyFill="1" applyBorder="1" applyAlignment="1" applyProtection="1">
      <alignment horizontal="center" vertical="center" shrinkToFit="1"/>
      <protection locked="0"/>
    </xf>
    <xf numFmtId="0" fontId="24" fillId="9" borderId="9" xfId="0" applyFont="1" applyFill="1" applyBorder="1">
      <alignment vertical="center"/>
    </xf>
    <xf numFmtId="0" fontId="21" fillId="8" borderId="2" xfId="4" applyFont="1" applyFill="1" applyBorder="1" applyAlignment="1" applyProtection="1">
      <alignment horizontal="center" vertical="center" shrinkToFit="1"/>
      <protection locked="0"/>
    </xf>
    <xf numFmtId="0" fontId="21" fillId="8" borderId="5" xfId="4" applyFont="1" applyFill="1" applyBorder="1" applyAlignment="1" applyProtection="1">
      <alignment horizontal="center" vertical="center" shrinkToFit="1"/>
      <protection locked="0"/>
    </xf>
    <xf numFmtId="0" fontId="21" fillId="8" borderId="1" xfId="4" applyFont="1" applyFill="1" applyBorder="1" applyAlignment="1" applyProtection="1">
      <alignment horizontal="center" vertical="center" shrinkToFit="1"/>
      <protection locked="0"/>
    </xf>
    <xf numFmtId="0" fontId="44" fillId="4" borderId="1" xfId="0" applyFont="1" applyFill="1" applyBorder="1" applyAlignment="1">
      <alignment horizontal="center" vertical="center" shrinkToFit="1"/>
    </xf>
    <xf numFmtId="0" fontId="44" fillId="0" borderId="5" xfId="0" applyFont="1" applyBorder="1">
      <alignment vertical="center"/>
    </xf>
    <xf numFmtId="0" fontId="24" fillId="9" borderId="8" xfId="0" applyFont="1" applyFill="1" applyBorder="1">
      <alignment vertical="center"/>
    </xf>
    <xf numFmtId="0" fontId="24" fillId="9" borderId="13" xfId="0" applyFont="1" applyFill="1" applyBorder="1">
      <alignment vertical="center"/>
    </xf>
    <xf numFmtId="0" fontId="24" fillId="0" borderId="70" xfId="0" applyFont="1" applyBorder="1" applyAlignment="1">
      <alignment vertical="center" shrinkToFit="1"/>
    </xf>
    <xf numFmtId="0" fontId="44" fillId="10" borderId="9" xfId="0" applyFont="1" applyFill="1" applyBorder="1" applyAlignment="1">
      <alignment vertical="center" shrinkToFit="1"/>
    </xf>
    <xf numFmtId="0" fontId="24" fillId="0" borderId="8" xfId="0" applyFont="1" applyBorder="1" applyAlignment="1">
      <alignment vertical="center" shrinkToFit="1"/>
    </xf>
    <xf numFmtId="0" fontId="24" fillId="0" borderId="5" xfId="0" applyFont="1" applyBorder="1" applyAlignment="1">
      <alignment vertical="center" shrinkToFit="1"/>
    </xf>
    <xf numFmtId="0" fontId="9" fillId="2" borderId="5" xfId="4" applyFont="1" applyFill="1" applyBorder="1" applyAlignment="1">
      <alignment horizontal="center" vertical="center" shrinkToFit="1"/>
    </xf>
    <xf numFmtId="0" fontId="9" fillId="2" borderId="1" xfId="4" applyFont="1" applyFill="1" applyBorder="1" applyAlignment="1">
      <alignment horizontal="center" vertical="center" shrinkToFit="1"/>
    </xf>
    <xf numFmtId="0" fontId="24" fillId="0" borderId="0" xfId="0" applyFont="1" applyAlignment="1">
      <alignment vertical="center" shrinkToFit="1"/>
    </xf>
    <xf numFmtId="0" fontId="9" fillId="2" borderId="1" xfId="4" applyFont="1" applyFill="1" applyBorder="1" applyAlignment="1">
      <alignment vertical="center" shrinkToFit="1"/>
    </xf>
    <xf numFmtId="0" fontId="10" fillId="2" borderId="2" xfId="4" applyFont="1" applyFill="1" applyBorder="1" applyAlignment="1">
      <alignment horizontal="left" vertical="center" shrinkToFit="1"/>
    </xf>
    <xf numFmtId="0" fontId="10" fillId="0" borderId="1" xfId="4" applyFont="1" applyBorder="1" applyAlignment="1">
      <alignment horizontal="center" vertical="center" shrinkToFit="1"/>
    </xf>
    <xf numFmtId="0" fontId="9" fillId="0" borderId="2" xfId="4" applyFont="1" applyBorder="1" applyAlignment="1">
      <alignment horizontal="center" vertical="center" shrinkToFit="1"/>
    </xf>
    <xf numFmtId="0" fontId="10" fillId="2" borderId="0" xfId="4" applyFont="1" applyFill="1" applyAlignment="1">
      <alignment horizontal="center" vertical="center"/>
    </xf>
    <xf numFmtId="0" fontId="10" fillId="2" borderId="40" xfId="4" applyFont="1" applyFill="1" applyBorder="1" applyAlignment="1">
      <alignment horizontal="center" vertical="center"/>
    </xf>
    <xf numFmtId="0" fontId="45" fillId="2" borderId="0" xfId="4" applyFont="1" applyFill="1" applyAlignment="1">
      <alignment vertical="center"/>
    </xf>
    <xf numFmtId="0" fontId="45" fillId="2" borderId="40" xfId="4" applyFont="1" applyFill="1" applyBorder="1" applyAlignment="1">
      <alignment vertical="center"/>
    </xf>
    <xf numFmtId="0" fontId="9" fillId="2" borderId="0" xfId="4" applyFont="1" applyFill="1" applyAlignment="1">
      <alignment vertical="center"/>
    </xf>
    <xf numFmtId="0" fontId="9" fillId="2" borderId="40" xfId="4" applyFont="1" applyFill="1" applyBorder="1" applyAlignment="1">
      <alignment vertical="center"/>
    </xf>
    <xf numFmtId="0" fontId="37" fillId="2" borderId="0" xfId="4" applyFont="1" applyFill="1" applyAlignment="1">
      <alignment horizontal="center" vertical="center"/>
    </xf>
    <xf numFmtId="0" fontId="10" fillId="2" borderId="0" xfId="4" applyFont="1" applyFill="1" applyAlignment="1">
      <alignment horizontal="left" vertical="center"/>
    </xf>
    <xf numFmtId="0" fontId="24" fillId="0" borderId="39" xfId="0" applyFont="1" applyBorder="1">
      <alignment vertical="center"/>
    </xf>
    <xf numFmtId="0" fontId="24" fillId="0" borderId="37" xfId="0" applyFont="1" applyBorder="1">
      <alignment vertical="center"/>
    </xf>
    <xf numFmtId="0" fontId="24" fillId="0" borderId="36" xfId="0" applyFont="1" applyBorder="1">
      <alignment vertical="center"/>
    </xf>
    <xf numFmtId="0" fontId="15" fillId="0" borderId="0" xfId="4" applyFont="1" applyAlignment="1">
      <alignment vertical="center" shrinkToFit="1"/>
    </xf>
    <xf numFmtId="0" fontId="26" fillId="0" borderId="0" xfId="0" applyFont="1">
      <alignment vertical="center"/>
    </xf>
    <xf numFmtId="0" fontId="26" fillId="11" borderId="0" xfId="0" applyFont="1" applyFill="1">
      <alignment vertical="center"/>
    </xf>
    <xf numFmtId="49" fontId="19" fillId="11" borderId="0" xfId="0" applyNumberFormat="1" applyFont="1" applyFill="1" applyAlignment="1">
      <alignment vertical="center" shrinkToFit="1"/>
    </xf>
    <xf numFmtId="49" fontId="19" fillId="11" borderId="0" xfId="0" applyNumberFormat="1" applyFont="1" applyFill="1">
      <alignment vertical="center"/>
    </xf>
    <xf numFmtId="49" fontId="10" fillId="0" borderId="0" xfId="0" applyNumberFormat="1" applyFont="1">
      <alignment vertical="center"/>
    </xf>
    <xf numFmtId="0" fontId="10" fillId="2" borderId="0" xfId="0" applyFont="1" applyFill="1" applyAlignment="1">
      <alignment horizontal="left" vertical="center" wrapText="1"/>
    </xf>
    <xf numFmtId="0" fontId="10" fillId="2" borderId="72" xfId="0" applyFont="1" applyFill="1" applyBorder="1" applyAlignment="1">
      <alignment horizontal="left" vertical="center" wrapText="1"/>
    </xf>
    <xf numFmtId="0" fontId="19" fillId="0" borderId="0" xfId="0" applyFont="1" applyAlignment="1">
      <alignment vertical="center" wrapText="1"/>
    </xf>
    <xf numFmtId="0" fontId="19" fillId="0" borderId="17" xfId="0" applyFont="1" applyBorder="1" applyAlignment="1">
      <alignment vertical="center" wrapText="1"/>
    </xf>
    <xf numFmtId="0" fontId="19" fillId="12" borderId="74" xfId="0" applyFont="1" applyFill="1" applyBorder="1" applyAlignment="1">
      <alignment horizontal="center" vertical="top" wrapText="1"/>
    </xf>
    <xf numFmtId="0" fontId="19" fillId="12" borderId="75" xfId="0" applyFont="1" applyFill="1" applyBorder="1" applyAlignment="1">
      <alignment horizontal="center" vertical="top" wrapText="1"/>
    </xf>
    <xf numFmtId="0" fontId="19" fillId="12" borderId="0" xfId="0" applyFont="1" applyFill="1" applyAlignment="1">
      <alignment horizontal="left" vertical="top" wrapText="1"/>
    </xf>
    <xf numFmtId="0" fontId="19" fillId="12" borderId="0" xfId="0" applyFont="1" applyFill="1" applyAlignment="1">
      <alignment horizontal="center" vertical="top"/>
    </xf>
    <xf numFmtId="0" fontId="19" fillId="12" borderId="0" xfId="0" applyFont="1" applyFill="1" applyAlignment="1">
      <alignment horizontal="left" vertical="top"/>
    </xf>
    <xf numFmtId="0" fontId="19" fillId="12" borderId="0" xfId="0" applyFont="1" applyFill="1" applyAlignment="1">
      <alignment vertical="top" wrapText="1"/>
    </xf>
    <xf numFmtId="0" fontId="19" fillId="12" borderId="0" xfId="0" applyFont="1" applyFill="1" applyAlignment="1">
      <alignment vertical="top"/>
    </xf>
    <xf numFmtId="0" fontId="19" fillId="12" borderId="76" xfId="0" applyFont="1" applyFill="1" applyBorder="1" applyAlignment="1">
      <alignment horizontal="center" vertical="top" wrapText="1"/>
    </xf>
    <xf numFmtId="0" fontId="10" fillId="2" borderId="17" xfId="4" applyFont="1" applyFill="1" applyBorder="1" applyAlignment="1">
      <alignment horizontal="center" vertical="center" shrinkToFit="1"/>
    </xf>
    <xf numFmtId="0" fontId="10" fillId="2" borderId="73" xfId="4" applyFont="1" applyFill="1" applyBorder="1" applyAlignment="1">
      <alignment horizontal="center" vertical="center" shrinkToFit="1"/>
    </xf>
    <xf numFmtId="0" fontId="37" fillId="2" borderId="73" xfId="4" applyFont="1" applyFill="1" applyBorder="1" applyAlignment="1">
      <alignment horizontal="center" vertical="center" shrinkToFit="1"/>
    </xf>
    <xf numFmtId="0" fontId="19" fillId="2" borderId="0" xfId="4" applyFont="1" applyFill="1" applyAlignment="1">
      <alignment vertical="center" shrinkToFit="1"/>
    </xf>
    <xf numFmtId="0" fontId="22" fillId="2" borderId="0" xfId="4" applyFont="1" applyFill="1" applyAlignment="1">
      <alignment vertical="center" shrinkToFit="1"/>
    </xf>
    <xf numFmtId="0" fontId="22" fillId="2" borderId="17" xfId="4" applyFont="1" applyFill="1" applyBorder="1" applyAlignment="1">
      <alignment vertical="center" shrinkToFit="1"/>
    </xf>
    <xf numFmtId="0" fontId="10" fillId="2" borderId="37" xfId="4" applyFont="1" applyFill="1" applyBorder="1" applyAlignment="1">
      <alignment horizontal="center" vertical="center" shrinkToFit="1"/>
    </xf>
    <xf numFmtId="0" fontId="37" fillId="2" borderId="37" xfId="4" applyFont="1" applyFill="1" applyBorder="1" applyAlignment="1">
      <alignment horizontal="center" vertical="center" shrinkToFit="1"/>
    </xf>
    <xf numFmtId="0" fontId="10" fillId="0" borderId="0" xfId="4" applyFont="1" applyAlignment="1">
      <alignment vertical="center" shrinkToFit="1"/>
    </xf>
    <xf numFmtId="0" fontId="10" fillId="0" borderId="17" xfId="4" applyFont="1" applyBorder="1" applyAlignment="1">
      <alignment vertical="center" shrinkToFit="1"/>
    </xf>
    <xf numFmtId="49" fontId="10" fillId="13" borderId="77" xfId="4" applyNumberFormat="1" applyFont="1" applyFill="1" applyBorder="1" applyAlignment="1">
      <alignment horizontal="center" vertical="center" shrinkToFit="1"/>
    </xf>
    <xf numFmtId="49" fontId="10" fillId="0" borderId="77" xfId="4" applyNumberFormat="1" applyFont="1" applyBorder="1" applyAlignment="1">
      <alignment horizontal="center" vertical="center" shrinkToFit="1"/>
    </xf>
    <xf numFmtId="0" fontId="10" fillId="0" borderId="0" xfId="4" applyFont="1" applyAlignment="1">
      <alignment vertical="center"/>
    </xf>
    <xf numFmtId="0" fontId="10" fillId="0" borderId="17" xfId="4" applyFont="1" applyBorder="1" applyAlignment="1">
      <alignment vertical="center"/>
    </xf>
    <xf numFmtId="0" fontId="10" fillId="14" borderId="78" xfId="4" applyFont="1" applyFill="1" applyBorder="1" applyAlignment="1">
      <alignment horizontal="left" vertical="center"/>
    </xf>
    <xf numFmtId="0" fontId="10" fillId="14" borderId="7" xfId="4" applyFont="1" applyFill="1" applyBorder="1" applyAlignment="1">
      <alignment horizontal="left" vertical="center"/>
    </xf>
    <xf numFmtId="0" fontId="10" fillId="14" borderId="12" xfId="4" applyFont="1" applyFill="1" applyBorder="1" applyAlignment="1">
      <alignment horizontal="left" vertical="center"/>
    </xf>
    <xf numFmtId="0" fontId="10" fillId="0" borderId="79" xfId="4" quotePrefix="1" applyFont="1" applyBorder="1" applyAlignment="1">
      <alignment horizontal="center" vertical="center" shrinkToFit="1"/>
    </xf>
    <xf numFmtId="0" fontId="10" fillId="0" borderId="80" xfId="4" quotePrefix="1" applyFont="1" applyBorder="1" applyAlignment="1">
      <alignment horizontal="center" vertical="center" shrinkToFit="1"/>
    </xf>
    <xf numFmtId="0" fontId="46" fillId="0" borderId="17" xfId="4" applyFont="1" applyBorder="1" applyAlignment="1">
      <alignment vertical="center"/>
    </xf>
    <xf numFmtId="0" fontId="10" fillId="14" borderId="81" xfId="4" applyFont="1" applyFill="1" applyBorder="1" applyAlignment="1">
      <alignment horizontal="left" vertical="center"/>
    </xf>
    <xf numFmtId="0" fontId="10" fillId="14" borderId="4" xfId="4" applyFont="1" applyFill="1" applyBorder="1" applyAlignment="1">
      <alignment horizontal="left" vertical="center"/>
    </xf>
    <xf numFmtId="0" fontId="10" fillId="14" borderId="3" xfId="4" applyFont="1" applyFill="1" applyBorder="1" applyAlignment="1">
      <alignment horizontal="left" vertical="center"/>
    </xf>
    <xf numFmtId="0" fontId="10" fillId="0" borderId="82" xfId="4" quotePrefix="1" applyFont="1" applyBorder="1" applyAlignment="1">
      <alignment horizontal="center" vertical="center" shrinkToFit="1"/>
    </xf>
    <xf numFmtId="0" fontId="10" fillId="0" borderId="17" xfId="4" quotePrefix="1" applyFont="1" applyBorder="1" applyAlignment="1">
      <alignment horizontal="center" vertical="center" shrinkToFit="1"/>
    </xf>
    <xf numFmtId="0" fontId="10" fillId="0" borderId="81" xfId="4" applyFont="1" applyBorder="1" applyAlignment="1">
      <alignment horizontal="left" vertical="center"/>
    </xf>
    <xf numFmtId="0" fontId="10" fillId="0" borderId="4" xfId="4" applyFont="1" applyBorder="1" applyAlignment="1">
      <alignment horizontal="left" vertical="center"/>
    </xf>
    <xf numFmtId="0" fontId="10" fillId="0" borderId="3" xfId="4" applyFont="1" applyBorder="1" applyAlignment="1">
      <alignment horizontal="left" vertical="center"/>
    </xf>
    <xf numFmtId="0" fontId="10" fillId="0" borderId="83" xfId="4" quotePrefix="1" applyFont="1" applyBorder="1" applyAlignment="1">
      <alignment horizontal="center" vertical="center" shrinkToFit="1"/>
    </xf>
    <xf numFmtId="0" fontId="10" fillId="8" borderId="84" xfId="4" quotePrefix="1" applyFont="1" applyFill="1" applyBorder="1" applyAlignment="1">
      <alignment horizontal="center" vertical="center" shrinkToFit="1"/>
    </xf>
    <xf numFmtId="0" fontId="10" fillId="0" borderId="85" xfId="4" quotePrefix="1" applyFont="1" applyBorder="1" applyAlignment="1">
      <alignment horizontal="center" vertical="center" shrinkToFit="1"/>
    </xf>
    <xf numFmtId="183" fontId="10" fillId="0" borderId="0" xfId="4" applyNumberFormat="1" applyFont="1" applyAlignment="1">
      <alignment horizontal="center" vertical="center" shrinkToFit="1"/>
    </xf>
    <xf numFmtId="0" fontId="10" fillId="0" borderId="0" xfId="4" applyFont="1" applyAlignment="1">
      <alignment vertical="center" wrapText="1"/>
    </xf>
    <xf numFmtId="0" fontId="10" fillId="0" borderId="17" xfId="4" applyFont="1" applyBorder="1" applyAlignment="1">
      <alignment vertical="center" wrapText="1"/>
    </xf>
    <xf numFmtId="0" fontId="10" fillId="0" borderId="82" xfId="4" quotePrefix="1" applyFont="1" applyBorder="1" applyAlignment="1">
      <alignment vertical="center" shrinkToFit="1"/>
    </xf>
    <xf numFmtId="14" fontId="10" fillId="0" borderId="0" xfId="4" applyNumberFormat="1" applyFont="1" applyAlignment="1">
      <alignment horizontal="center" vertical="center" shrinkToFit="1"/>
    </xf>
    <xf numFmtId="0" fontId="10" fillId="0" borderId="85" xfId="4" quotePrefix="1" applyFont="1" applyBorder="1" applyAlignment="1">
      <alignment vertical="center" shrinkToFit="1"/>
    </xf>
    <xf numFmtId="0" fontId="10" fillId="0" borderId="83" xfId="4" quotePrefix="1" applyFont="1" applyBorder="1" applyAlignment="1">
      <alignment vertical="center" shrinkToFit="1"/>
    </xf>
    <xf numFmtId="0" fontId="10" fillId="15" borderId="86" xfId="4" quotePrefix="1" applyFont="1" applyFill="1" applyBorder="1" applyAlignment="1">
      <alignment vertical="center" shrinkToFit="1"/>
    </xf>
    <xf numFmtId="0" fontId="10" fillId="0" borderId="69" xfId="4" quotePrefix="1" applyFont="1" applyBorder="1" applyAlignment="1">
      <alignment vertical="center" shrinkToFit="1"/>
    </xf>
    <xf numFmtId="0" fontId="19" fillId="0" borderId="0" xfId="4" applyFont="1" applyAlignment="1">
      <alignment vertical="center" shrinkToFit="1"/>
    </xf>
    <xf numFmtId="0" fontId="12" fillId="0" borderId="0" xfId="4" applyFont="1" applyAlignment="1">
      <alignment vertical="center" shrinkToFit="1"/>
    </xf>
    <xf numFmtId="0" fontId="12" fillId="0" borderId="17" xfId="4" applyFont="1" applyBorder="1" applyAlignment="1">
      <alignment vertical="center" shrinkToFit="1"/>
    </xf>
    <xf numFmtId="0" fontId="12" fillId="10" borderId="37" xfId="4" applyFont="1" applyFill="1" applyBorder="1" applyAlignment="1">
      <alignment vertical="center" shrinkToFit="1"/>
    </xf>
    <xf numFmtId="180" fontId="43" fillId="4" borderId="0" xfId="4" applyNumberFormat="1" applyFont="1" applyFill="1" applyAlignment="1" applyProtection="1">
      <alignment horizontal="center" vertical="center" shrinkToFit="1"/>
      <protection locked="0"/>
    </xf>
    <xf numFmtId="0" fontId="42" fillId="4" borderId="0" xfId="4" applyFont="1" applyFill="1" applyAlignment="1" applyProtection="1">
      <alignment horizontal="center" vertical="center" shrinkToFit="1"/>
      <protection locked="0"/>
    </xf>
    <xf numFmtId="0" fontId="32" fillId="4" borderId="0" xfId="0" applyFont="1" applyFill="1" applyAlignment="1">
      <alignment horizontal="center" vertical="center"/>
    </xf>
    <xf numFmtId="0" fontId="10" fillId="4" borderId="86" xfId="4" quotePrefix="1" applyFont="1" applyFill="1" applyBorder="1" applyAlignment="1">
      <alignment vertical="center" shrinkToFit="1"/>
    </xf>
    <xf numFmtId="0" fontId="9" fillId="2" borderId="0" xfId="0" applyFont="1" applyFill="1">
      <alignment vertical="center"/>
    </xf>
    <xf numFmtId="0" fontId="10" fillId="2" borderId="0" xfId="0" applyFont="1" applyFill="1" applyAlignment="1">
      <alignment vertical="center" shrinkToFit="1"/>
    </xf>
    <xf numFmtId="0" fontId="6" fillId="2" borderId="0" xfId="0" applyFont="1" applyFill="1" applyProtection="1">
      <alignment vertical="center"/>
      <protection hidden="1"/>
    </xf>
    <xf numFmtId="0" fontId="27" fillId="2" borderId="0" xfId="0" applyFont="1" applyFill="1" applyAlignment="1">
      <alignment vertical="center" shrinkToFit="1"/>
    </xf>
    <xf numFmtId="177" fontId="21" fillId="0" borderId="0" xfId="4" applyNumberFormat="1" applyFont="1" applyAlignment="1" applyProtection="1">
      <alignment vertical="center" shrinkToFit="1"/>
      <protection locked="0"/>
    </xf>
    <xf numFmtId="184" fontId="24" fillId="0" borderId="0" xfId="0" applyNumberFormat="1" applyFont="1">
      <alignment vertical="center"/>
    </xf>
    <xf numFmtId="0" fontId="6" fillId="2" borderId="87" xfId="0" applyFont="1" applyFill="1" applyBorder="1">
      <alignment vertical="center"/>
    </xf>
    <xf numFmtId="0" fontId="6" fillId="2" borderId="0" xfId="0" applyFont="1" applyFill="1" applyAlignment="1">
      <alignment horizontal="left" vertical="center" wrapText="1"/>
    </xf>
    <xf numFmtId="0" fontId="27" fillId="2" borderId="4" xfId="0" applyFont="1" applyFill="1" applyBorder="1" applyAlignment="1">
      <alignment vertical="center" shrinkToFit="1"/>
    </xf>
    <xf numFmtId="0" fontId="32" fillId="0" borderId="0" xfId="0" applyFont="1">
      <alignment vertical="center"/>
    </xf>
    <xf numFmtId="0" fontId="53"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32" fillId="0" borderId="17" xfId="0" applyFont="1" applyBorder="1">
      <alignment vertical="center"/>
    </xf>
    <xf numFmtId="0" fontId="32" fillId="0" borderId="43" xfId="0" applyFont="1" applyBorder="1">
      <alignment vertical="center"/>
    </xf>
    <xf numFmtId="0" fontId="32" fillId="0" borderId="42" xfId="0" applyFont="1" applyBorder="1">
      <alignment vertical="center"/>
    </xf>
    <xf numFmtId="0" fontId="32" fillId="2" borderId="42" xfId="0" applyFont="1" applyFill="1" applyBorder="1">
      <alignment vertical="center"/>
    </xf>
    <xf numFmtId="0" fontId="32" fillId="0" borderId="41" xfId="0" applyFont="1" applyBorder="1">
      <alignment vertical="center"/>
    </xf>
    <xf numFmtId="0" fontId="32" fillId="0" borderId="40" xfId="0" applyFont="1" applyBorder="1">
      <alignment vertical="center"/>
    </xf>
    <xf numFmtId="0" fontId="6" fillId="2" borderId="7" xfId="0" applyFont="1" applyFill="1" applyBorder="1">
      <alignment vertical="center"/>
    </xf>
    <xf numFmtId="0" fontId="32" fillId="2" borderId="0" xfId="0" applyFont="1" applyFill="1" applyAlignment="1" applyProtection="1">
      <alignment horizontal="center" vertical="center"/>
      <protection locked="0"/>
    </xf>
    <xf numFmtId="177" fontId="19" fillId="2" borderId="0" xfId="4" applyNumberFormat="1" applyFont="1" applyFill="1" applyAlignment="1" applyProtection="1">
      <alignment vertical="center" shrinkToFit="1"/>
      <protection locked="0"/>
    </xf>
    <xf numFmtId="0" fontId="6" fillId="0" borderId="0" xfId="0" applyFont="1" applyAlignment="1">
      <alignment horizontal="center" vertical="center"/>
    </xf>
    <xf numFmtId="0" fontId="32" fillId="2" borderId="0" xfId="0" applyFont="1" applyFill="1" applyAlignment="1">
      <alignment horizontal="left" vertical="center"/>
    </xf>
    <xf numFmtId="0" fontId="19" fillId="2" borderId="0" xfId="0" applyFont="1" applyFill="1" applyAlignment="1">
      <alignment horizontal="center" vertical="center" shrinkToFit="1"/>
    </xf>
    <xf numFmtId="0" fontId="32" fillId="2" borderId="0" xfId="0" applyFont="1" applyFill="1" applyAlignment="1">
      <alignment horizontal="left" vertical="center"/>
    </xf>
    <xf numFmtId="177" fontId="53" fillId="0" borderId="0" xfId="0" applyNumberFormat="1" applyFont="1" applyAlignment="1" applyProtection="1">
      <alignment horizontal="center" vertical="center"/>
      <protection locked="0"/>
    </xf>
    <xf numFmtId="49" fontId="32" fillId="2" borderId="0" xfId="0" applyNumberFormat="1" applyFont="1" applyFill="1" applyProtection="1">
      <alignment vertical="center"/>
      <protection locked="0"/>
    </xf>
    <xf numFmtId="0" fontId="54" fillId="0" borderId="0" xfId="0" applyFont="1" applyProtection="1">
      <alignment vertical="center"/>
      <protection locked="0"/>
    </xf>
    <xf numFmtId="0" fontId="54" fillId="0" borderId="40" xfId="0" applyFont="1" applyBorder="1" applyProtection="1">
      <alignment vertical="center"/>
      <protection locked="0"/>
    </xf>
    <xf numFmtId="49" fontId="32" fillId="0" borderId="0" xfId="0" applyNumberFormat="1" applyFont="1" applyAlignment="1" applyProtection="1">
      <alignment horizontal="center" vertical="center"/>
      <protection locked="0"/>
    </xf>
    <xf numFmtId="0" fontId="21" fillId="0" borderId="0" xfId="0" applyFont="1" applyAlignment="1">
      <alignment horizontal="center" vertical="center"/>
    </xf>
    <xf numFmtId="0" fontId="19" fillId="0" borderId="0" xfId="4" applyFont="1" applyAlignment="1">
      <alignment horizontal="center" vertical="center" shrinkToFit="1"/>
    </xf>
    <xf numFmtId="177" fontId="19" fillId="0" borderId="0" xfId="4" applyNumberFormat="1" applyFont="1" applyAlignment="1" applyProtection="1">
      <alignment vertical="center" shrinkToFit="1"/>
      <protection locked="0"/>
    </xf>
    <xf numFmtId="177" fontId="19" fillId="0" borderId="0" xfId="4" applyNumberFormat="1" applyFont="1" applyAlignment="1" applyProtection="1">
      <alignment horizontal="center" vertical="center" shrinkToFit="1"/>
      <protection locked="0"/>
    </xf>
    <xf numFmtId="0" fontId="21" fillId="2" borderId="0" xfId="0" applyFont="1" applyFill="1" applyAlignment="1" applyProtection="1">
      <alignment vertical="center" shrinkToFit="1"/>
      <protection locked="0"/>
    </xf>
    <xf numFmtId="0" fontId="32" fillId="2" borderId="0" xfId="0" applyFont="1" applyFill="1" applyAlignment="1" applyProtection="1">
      <alignment horizontal="left" vertical="center"/>
      <protection locked="0"/>
    </xf>
    <xf numFmtId="0" fontId="32" fillId="0" borderId="0" xfId="0" applyFont="1" applyAlignment="1">
      <alignment horizontal="center" vertical="center"/>
    </xf>
    <xf numFmtId="0" fontId="32" fillId="0" borderId="0" xfId="0" applyFont="1" applyProtection="1">
      <alignment vertical="center"/>
      <protection locked="0"/>
    </xf>
    <xf numFmtId="0" fontId="32" fillId="0" borderId="0" xfId="0" applyFont="1" applyAlignment="1" applyProtection="1">
      <alignment horizontal="left" vertical="center"/>
      <protection locked="0"/>
    </xf>
    <xf numFmtId="0" fontId="19" fillId="0" borderId="0" xfId="0" applyFont="1" applyAlignment="1" applyProtection="1">
      <alignment horizontal="center" vertical="center" shrinkToFit="1"/>
      <protection locked="0"/>
    </xf>
    <xf numFmtId="185" fontId="32" fillId="0" borderId="0" xfId="0" applyNumberFormat="1" applyFont="1" applyAlignment="1" applyProtection="1">
      <alignment horizontal="center" vertical="center" wrapText="1" shrinkToFit="1"/>
      <protection locked="0"/>
    </xf>
    <xf numFmtId="186" fontId="19" fillId="0" borderId="0" xfId="0" applyNumberFormat="1" applyFont="1" applyAlignment="1" applyProtection="1">
      <alignment horizontal="center" vertical="center" shrinkToFit="1"/>
      <protection locked="0"/>
    </xf>
    <xf numFmtId="0" fontId="19" fillId="4" borderId="0" xfId="0" applyFont="1" applyFill="1" applyAlignment="1" applyProtection="1">
      <alignment horizontal="center" vertical="center" shrinkToFit="1"/>
      <protection locked="0"/>
    </xf>
    <xf numFmtId="0" fontId="32" fillId="4" borderId="0" xfId="0" applyFont="1" applyFill="1" applyAlignment="1" applyProtection="1">
      <alignment horizontal="center" vertical="center" shrinkToFit="1"/>
      <protection locked="0"/>
    </xf>
    <xf numFmtId="0" fontId="32" fillId="0" borderId="110" xfId="0" applyFont="1" applyBorder="1">
      <alignment vertical="center"/>
    </xf>
    <xf numFmtId="0" fontId="32" fillId="0" borderId="1" xfId="0" applyFont="1" applyBorder="1">
      <alignment vertical="center"/>
    </xf>
    <xf numFmtId="0" fontId="32" fillId="0" borderId="0" xfId="0" applyFont="1" applyAlignment="1" applyProtection="1">
      <alignment horizontal="center" vertical="center" shrinkToFit="1"/>
      <protection locked="0"/>
    </xf>
    <xf numFmtId="0" fontId="12" fillId="2" borderId="0" xfId="4" applyFont="1" applyFill="1" applyAlignment="1">
      <alignment vertical="center"/>
    </xf>
    <xf numFmtId="0" fontId="32" fillId="0" borderId="40" xfId="0" applyFont="1" applyBorder="1" applyAlignment="1">
      <alignment horizontal="center" vertical="center"/>
    </xf>
    <xf numFmtId="0" fontId="17" fillId="2" borderId="0" xfId="0" applyFont="1" applyFill="1" applyAlignment="1">
      <alignment horizontal="center" vertical="center"/>
    </xf>
    <xf numFmtId="0" fontId="17" fillId="2" borderId="7" xfId="0" applyFont="1" applyFill="1" applyBorder="1" applyAlignment="1">
      <alignment horizontal="center" vertical="center"/>
    </xf>
    <xf numFmtId="0" fontId="32" fillId="2" borderId="7" xfId="0" applyFont="1" applyFill="1" applyBorder="1">
      <alignment vertical="center"/>
    </xf>
    <xf numFmtId="0" fontId="55" fillId="2" borderId="7" xfId="0" applyFont="1" applyFill="1" applyBorder="1">
      <alignment vertical="center"/>
    </xf>
    <xf numFmtId="0" fontId="56" fillId="2" borderId="0" xfId="0" applyFont="1" applyFill="1" applyAlignment="1">
      <alignment horizontal="center" vertical="center"/>
    </xf>
    <xf numFmtId="0" fontId="6" fillId="0" borderId="40" xfId="0" applyFont="1" applyBorder="1" applyAlignment="1">
      <alignment horizontal="center" vertical="center"/>
    </xf>
    <xf numFmtId="0" fontId="56" fillId="0" borderId="0" xfId="0" applyFont="1">
      <alignment vertical="center"/>
    </xf>
    <xf numFmtId="0" fontId="56" fillId="2" borderId="0" xfId="0" applyFont="1" applyFill="1">
      <alignment vertical="center"/>
    </xf>
    <xf numFmtId="0" fontId="56" fillId="2" borderId="40" xfId="0" applyFont="1" applyFill="1" applyBorder="1">
      <alignment vertical="center"/>
    </xf>
    <xf numFmtId="0" fontId="17" fillId="2" borderId="0" xfId="0" applyFont="1" applyFill="1" applyAlignment="1">
      <alignment vertical="center" shrinkToFit="1"/>
    </xf>
    <xf numFmtId="0" fontId="17" fillId="2" borderId="40" xfId="0" applyFont="1" applyFill="1" applyBorder="1" applyAlignment="1">
      <alignment vertical="center" shrinkToFit="1"/>
    </xf>
    <xf numFmtId="0" fontId="6" fillId="0" borderId="39" xfId="0" applyFont="1" applyBorder="1" applyAlignment="1">
      <alignment horizontal="center" vertical="center"/>
    </xf>
    <xf numFmtId="0" fontId="6" fillId="0" borderId="37" xfId="0" applyFont="1" applyBorder="1">
      <alignment vertical="center"/>
    </xf>
    <xf numFmtId="0" fontId="8" fillId="2" borderId="37" xfId="0" applyFont="1" applyFill="1" applyBorder="1" applyAlignment="1">
      <alignment horizontal="left" vertical="center" shrinkToFit="1"/>
    </xf>
    <xf numFmtId="0" fontId="6" fillId="0" borderId="36" xfId="0" applyFont="1" applyBorder="1">
      <alignment vertical="center"/>
    </xf>
    <xf numFmtId="0" fontId="9" fillId="0" borderId="42" xfId="0" applyFont="1" applyBorder="1" applyAlignment="1">
      <alignment vertical="center" shrinkToFit="1"/>
    </xf>
    <xf numFmtId="0" fontId="21" fillId="0" borderId="42" xfId="4" applyFont="1" applyBorder="1" applyAlignment="1">
      <alignment vertical="center" shrinkToFit="1"/>
    </xf>
    <xf numFmtId="0" fontId="46" fillId="11" borderId="0" xfId="4" applyFont="1" applyFill="1" applyAlignment="1">
      <alignment horizontal="center" vertical="center" shrinkToFit="1"/>
    </xf>
    <xf numFmtId="0" fontId="46" fillId="11" borderId="0" xfId="0" applyFont="1" applyFill="1">
      <alignment vertical="center"/>
    </xf>
    <xf numFmtId="49" fontId="30" fillId="11" borderId="0" xfId="0" applyNumberFormat="1" applyFont="1" applyFill="1" applyAlignment="1">
      <alignment vertical="center" shrinkToFit="1"/>
    </xf>
    <xf numFmtId="49" fontId="30" fillId="11" borderId="0" xfId="0" applyNumberFormat="1" applyFont="1" applyFill="1">
      <alignment vertical="center"/>
    </xf>
    <xf numFmtId="0" fontId="19" fillId="2" borderId="0" xfId="4" applyFont="1" applyFill="1" applyAlignment="1">
      <alignment horizontal="left" vertical="center"/>
    </xf>
    <xf numFmtId="49" fontId="10" fillId="17" borderId="77" xfId="4" applyNumberFormat="1" applyFont="1" applyFill="1" applyBorder="1" applyAlignment="1">
      <alignment horizontal="center" vertical="center" shrinkToFit="1"/>
    </xf>
    <xf numFmtId="0" fontId="10" fillId="17" borderId="84" xfId="4" quotePrefix="1" applyFont="1" applyFill="1" applyBorder="1" applyAlignment="1">
      <alignment horizontal="center" vertical="center" shrinkToFit="1"/>
    </xf>
    <xf numFmtId="0" fontId="58" fillId="0" borderId="13" xfId="4" applyFont="1" applyBorder="1" applyAlignment="1">
      <alignment horizontal="center" vertical="center" shrinkToFit="1"/>
    </xf>
    <xf numFmtId="0" fontId="58" fillId="0" borderId="12" xfId="4" applyFont="1" applyBorder="1" applyAlignment="1">
      <alignment horizontal="center" vertical="center" shrinkToFit="1"/>
    </xf>
    <xf numFmtId="0" fontId="58" fillId="0" borderId="14" xfId="4" applyFont="1" applyBorder="1" applyAlignment="1">
      <alignment horizontal="center" vertical="center" shrinkToFit="1"/>
    </xf>
    <xf numFmtId="0" fontId="58" fillId="0" borderId="6" xfId="4" applyFont="1" applyBorder="1" applyAlignment="1">
      <alignment horizontal="center" vertical="center" shrinkToFit="1"/>
    </xf>
    <xf numFmtId="0" fontId="58" fillId="0" borderId="14" xfId="4" applyFont="1" applyBorder="1" applyAlignment="1">
      <alignment vertical="center" shrinkToFit="1"/>
    </xf>
    <xf numFmtId="0" fontId="58" fillId="0" borderId="6" xfId="4" applyFont="1" applyBorder="1" applyAlignment="1">
      <alignment vertical="center" shrinkToFit="1"/>
    </xf>
    <xf numFmtId="0" fontId="58" fillId="0" borderId="9" xfId="4" applyFont="1" applyBorder="1" applyAlignment="1">
      <alignment vertical="center" shrinkToFit="1"/>
    </xf>
    <xf numFmtId="0" fontId="58" fillId="0" borderId="3" xfId="4" applyFont="1" applyBorder="1" applyAlignment="1">
      <alignment vertical="center" shrinkToFit="1"/>
    </xf>
    <xf numFmtId="0" fontId="10" fillId="17" borderId="86" xfId="4" quotePrefix="1" applyFont="1" applyFill="1" applyBorder="1" applyAlignment="1">
      <alignment vertical="center" shrinkToFit="1"/>
    </xf>
    <xf numFmtId="0" fontId="21" fillId="0" borderId="0" xfId="0" applyFont="1" applyAlignment="1">
      <alignment horizontal="center" vertical="center"/>
    </xf>
    <xf numFmtId="0" fontId="6" fillId="2" borderId="43" xfId="0" applyFont="1" applyFill="1" applyBorder="1">
      <alignment vertical="center"/>
    </xf>
    <xf numFmtId="0" fontId="6" fillId="2" borderId="41" xfId="0" applyFont="1" applyFill="1" applyBorder="1">
      <alignment vertical="center"/>
    </xf>
    <xf numFmtId="0" fontId="6" fillId="2" borderId="40" xfId="0" applyFont="1" applyFill="1" applyBorder="1">
      <alignment vertical="center"/>
    </xf>
    <xf numFmtId="0" fontId="6" fillId="2" borderId="17" xfId="0" applyFont="1" applyFill="1" applyBorder="1">
      <alignment vertical="center"/>
    </xf>
    <xf numFmtId="0" fontId="10" fillId="0" borderId="0" xfId="4" applyFont="1" applyAlignment="1" applyProtection="1">
      <alignment horizontal="center" vertical="center"/>
      <protection locked="0"/>
    </xf>
    <xf numFmtId="177" fontId="19" fillId="0" borderId="17" xfId="4" applyNumberFormat="1" applyFont="1" applyBorder="1" applyAlignment="1" applyProtection="1">
      <alignment vertical="center" shrinkToFit="1"/>
      <protection locked="0"/>
    </xf>
    <xf numFmtId="0" fontId="6" fillId="2" borderId="0" xfId="0" applyFont="1" applyFill="1" applyAlignment="1">
      <alignment vertical="center" shrinkToFit="1"/>
    </xf>
    <xf numFmtId="0" fontId="6" fillId="2" borderId="17" xfId="0" applyFont="1" applyFill="1" applyBorder="1" applyAlignment="1">
      <alignment vertical="center" shrinkToFit="1"/>
    </xf>
    <xf numFmtId="0" fontId="6" fillId="2" borderId="0" xfId="0" applyFont="1" applyFill="1" applyAlignment="1">
      <alignment horizontal="center" vertical="center" shrinkToFit="1"/>
    </xf>
    <xf numFmtId="0" fontId="32" fillId="2" borderId="7" xfId="0" applyFont="1" applyFill="1" applyBorder="1" applyAlignment="1">
      <alignment vertical="center" shrinkToFit="1"/>
    </xf>
    <xf numFmtId="0" fontId="21" fillId="2" borderId="0" xfId="0" applyFont="1" applyFill="1" applyAlignment="1">
      <alignment vertical="center" shrinkToFit="1"/>
    </xf>
    <xf numFmtId="0" fontId="10" fillId="0" borderId="17" xfId="4" applyFont="1" applyBorder="1" applyAlignment="1" applyProtection="1">
      <alignment vertical="center"/>
      <protection locked="0"/>
    </xf>
    <xf numFmtId="187" fontId="10" fillId="0" borderId="0" xfId="0" applyNumberFormat="1" applyFont="1" applyAlignment="1">
      <alignment horizontal="center" vertical="center"/>
    </xf>
    <xf numFmtId="0" fontId="6" fillId="0" borderId="0" xfId="0" applyFont="1" applyAlignment="1">
      <alignment vertical="center" textRotation="255"/>
    </xf>
    <xf numFmtId="0" fontId="6" fillId="0" borderId="0" xfId="0" applyFont="1" applyAlignment="1">
      <alignment horizontal="left" vertical="center" wrapText="1"/>
    </xf>
    <xf numFmtId="0" fontId="6" fillId="0" borderId="3" xfId="0" applyFont="1" applyBorder="1" applyAlignment="1">
      <alignment horizontal="center" vertical="center"/>
    </xf>
    <xf numFmtId="0" fontId="6" fillId="2" borderId="12" xfId="0" applyFont="1" applyFill="1" applyBorder="1">
      <alignment vertical="center"/>
    </xf>
    <xf numFmtId="0" fontId="56" fillId="2" borderId="0" xfId="0" applyFont="1" applyFill="1" applyAlignment="1">
      <alignment horizontal="center" vertical="center"/>
    </xf>
    <xf numFmtId="0" fontId="17" fillId="0" borderId="0" xfId="0" applyFont="1">
      <alignment vertical="center"/>
    </xf>
    <xf numFmtId="0" fontId="6" fillId="2" borderId="36" xfId="0" applyFont="1" applyFill="1" applyBorder="1">
      <alignment vertical="center"/>
    </xf>
    <xf numFmtId="0" fontId="37" fillId="0" borderId="0" xfId="4" applyFont="1" applyAlignment="1">
      <alignment horizontal="center" vertical="center" shrinkToFit="1"/>
    </xf>
    <xf numFmtId="0" fontId="37" fillId="8" borderId="120" xfId="4" applyFont="1" applyFill="1" applyBorder="1" applyAlignment="1">
      <alignment horizontal="center" vertical="center" shrinkToFit="1"/>
    </xf>
    <xf numFmtId="0" fontId="10" fillId="8" borderId="33" xfId="4" quotePrefix="1" applyFont="1" applyFill="1" applyBorder="1" applyAlignment="1">
      <alignment vertical="center" shrinkToFit="1"/>
    </xf>
    <xf numFmtId="0" fontId="10" fillId="0" borderId="122" xfId="4" quotePrefix="1" applyFont="1" applyBorder="1" applyAlignment="1">
      <alignment vertical="center" shrinkToFit="1"/>
    </xf>
    <xf numFmtId="0" fontId="10" fillId="4" borderId="68" xfId="4" applyFont="1" applyFill="1" applyBorder="1" applyAlignment="1">
      <alignment horizontal="center" vertical="center" shrinkToFit="1"/>
    </xf>
    <xf numFmtId="0" fontId="10" fillId="4" borderId="69" xfId="4" quotePrefix="1" applyFont="1" applyFill="1" applyBorder="1" applyAlignment="1">
      <alignment vertical="center" shrinkToFit="1"/>
    </xf>
    <xf numFmtId="0" fontId="9" fillId="2" borderId="0" xfId="0" applyFont="1" applyFill="1" applyAlignment="1">
      <alignment horizontal="left" vertical="center"/>
    </xf>
    <xf numFmtId="0" fontId="61" fillId="2" borderId="0" xfId="0" applyFont="1" applyFill="1" applyAlignment="1">
      <alignment horizontal="left" vertical="center"/>
    </xf>
    <xf numFmtId="0" fontId="9" fillId="2" borderId="7" xfId="0" applyFont="1" applyFill="1" applyBorder="1" applyAlignment="1">
      <alignment horizontal="left" vertical="center"/>
    </xf>
    <xf numFmtId="0" fontId="61" fillId="2" borderId="7" xfId="0" applyFont="1" applyFill="1" applyBorder="1" applyAlignment="1">
      <alignment horizontal="left" vertical="center"/>
    </xf>
    <xf numFmtId="0" fontId="62" fillId="2" borderId="0" xfId="0" applyFont="1" applyFill="1">
      <alignment vertical="center"/>
    </xf>
    <xf numFmtId="177" fontId="6" fillId="0" borderId="0" xfId="4" applyNumberFormat="1" applyFont="1" applyAlignment="1" applyProtection="1">
      <alignment vertical="center" shrinkToFit="1"/>
      <protection locked="0"/>
    </xf>
    <xf numFmtId="0" fontId="10" fillId="0" borderId="0" xfId="4" applyFont="1" applyAlignment="1" applyProtection="1">
      <alignment horizontal="right" vertical="center"/>
      <protection locked="0"/>
    </xf>
    <xf numFmtId="0" fontId="10" fillId="2" borderId="0" xfId="0" applyFont="1" applyFill="1" applyAlignment="1">
      <alignment horizontal="left" vertical="center"/>
    </xf>
    <xf numFmtId="0" fontId="37" fillId="2" borderId="0" xfId="0" applyFont="1" applyFill="1" applyAlignment="1">
      <alignment horizontal="left" vertical="center"/>
    </xf>
    <xf numFmtId="49" fontId="6" fillId="2" borderId="0" xfId="0" applyNumberFormat="1" applyFont="1" applyFill="1" applyAlignment="1">
      <alignment horizontal="center" vertical="center"/>
    </xf>
    <xf numFmtId="0" fontId="37" fillId="2" borderId="0" xfId="0" applyFont="1" applyFill="1" applyAlignment="1">
      <alignment horizontal="left" vertical="center" wrapText="1"/>
    </xf>
    <xf numFmtId="0" fontId="12" fillId="2" borderId="0" xfId="0" applyFont="1" applyFill="1" applyAlignment="1">
      <alignment horizontal="distributed" vertical="center" indent="14"/>
    </xf>
    <xf numFmtId="0" fontId="10" fillId="2" borderId="42" xfId="0" applyFont="1" applyFill="1" applyBorder="1" applyAlignment="1">
      <alignment horizontal="center" vertical="center"/>
    </xf>
    <xf numFmtId="0" fontId="63" fillId="2" borderId="0" xfId="0" applyFont="1" applyFill="1" applyAlignment="1">
      <alignment horizontal="center" vertical="center"/>
    </xf>
    <xf numFmtId="0" fontId="63" fillId="2" borderId="0" xfId="0" applyFont="1" applyFill="1" applyAlignment="1">
      <alignment horizontal="left" vertical="center"/>
    </xf>
    <xf numFmtId="0" fontId="22" fillId="2" borderId="0" xfId="0" applyFont="1" applyFill="1" applyAlignment="1">
      <alignment horizontal="left" vertical="center"/>
    </xf>
    <xf numFmtId="0" fontId="19" fillId="2" borderId="0" xfId="0" applyFont="1" applyFill="1" applyAlignment="1">
      <alignment horizontal="center" vertical="center"/>
    </xf>
    <xf numFmtId="0" fontId="38" fillId="2" borderId="0" xfId="1" applyFont="1" applyFill="1">
      <alignment vertical="center"/>
    </xf>
    <xf numFmtId="0" fontId="64" fillId="2" borderId="4" xfId="1" applyFont="1" applyFill="1" applyBorder="1" applyAlignment="1">
      <alignment vertical="center" shrinkToFit="1"/>
    </xf>
    <xf numFmtId="0" fontId="64" fillId="2" borderId="0" xfId="1" applyFont="1" applyFill="1">
      <alignment vertical="center"/>
    </xf>
    <xf numFmtId="0" fontId="38" fillId="2" borderId="0" xfId="1" applyFont="1" applyFill="1" applyAlignment="1">
      <alignment vertical="center" wrapText="1"/>
    </xf>
    <xf numFmtId="0" fontId="38" fillId="0" borderId="37" xfId="1" applyFont="1" applyBorder="1" applyAlignment="1" applyProtection="1">
      <alignment vertical="center" shrinkToFit="1"/>
      <protection locked="0"/>
    </xf>
    <xf numFmtId="0" fontId="36" fillId="0" borderId="37" xfId="1" applyFont="1" applyBorder="1" applyAlignment="1" applyProtection="1">
      <alignment vertical="center" shrinkToFit="1"/>
      <protection locked="0"/>
    </xf>
    <xf numFmtId="0" fontId="65" fillId="0" borderId="37" xfId="1" applyFont="1" applyBorder="1" applyAlignment="1" applyProtection="1">
      <alignment vertical="center" shrinkToFit="1"/>
      <protection locked="0"/>
    </xf>
    <xf numFmtId="0" fontId="65" fillId="0" borderId="37" xfId="1" applyFont="1" applyBorder="1" applyAlignment="1" applyProtection="1">
      <alignment horizontal="center" vertical="center" shrinkToFit="1"/>
      <protection locked="0"/>
    </xf>
    <xf numFmtId="0" fontId="38" fillId="4" borderId="124" xfId="1" applyFont="1" applyFill="1" applyBorder="1" applyAlignment="1" applyProtection="1">
      <alignment vertical="center" shrinkToFit="1"/>
      <protection locked="0"/>
    </xf>
    <xf numFmtId="0" fontId="36" fillId="4" borderId="125" xfId="1" applyFont="1" applyFill="1" applyBorder="1" applyAlignment="1" applyProtection="1">
      <alignment vertical="center" shrinkToFit="1"/>
      <protection locked="0"/>
    </xf>
    <xf numFmtId="0" fontId="65" fillId="4" borderId="125" xfId="1" applyFont="1" applyFill="1" applyBorder="1" applyAlignment="1" applyProtection="1">
      <alignment vertical="center" shrinkToFit="1"/>
      <protection locked="0"/>
    </xf>
    <xf numFmtId="0" fontId="65" fillId="4" borderId="125" xfId="1" applyFont="1" applyFill="1" applyBorder="1" applyAlignment="1" applyProtection="1">
      <alignment horizontal="center" vertical="center" shrinkToFit="1"/>
      <protection locked="0"/>
    </xf>
    <xf numFmtId="0" fontId="65" fillId="4" borderId="77" xfId="1" applyFont="1" applyFill="1" applyBorder="1" applyAlignment="1" applyProtection="1">
      <alignment horizontal="center" vertical="center" shrinkToFit="1"/>
      <protection locked="0"/>
    </xf>
    <xf numFmtId="0" fontId="38" fillId="4" borderId="70" xfId="1" applyFont="1" applyFill="1" applyBorder="1" applyAlignment="1" applyProtection="1">
      <alignment vertical="center" shrinkToFit="1"/>
      <protection locked="0"/>
    </xf>
    <xf numFmtId="0" fontId="36" fillId="4" borderId="5" xfId="1" applyFont="1" applyFill="1" applyBorder="1" applyAlignment="1" applyProtection="1">
      <alignment vertical="center" shrinkToFit="1"/>
      <protection locked="0"/>
    </xf>
    <xf numFmtId="0" fontId="65" fillId="4" borderId="5" xfId="1" applyFont="1" applyFill="1" applyBorder="1" applyAlignment="1" applyProtection="1">
      <alignment vertical="center" shrinkToFit="1"/>
      <protection locked="0"/>
    </xf>
    <xf numFmtId="0" fontId="65" fillId="4" borderId="5" xfId="1" applyFont="1" applyFill="1" applyBorder="1" applyAlignment="1" applyProtection="1">
      <alignment horizontal="center" vertical="center" shrinkToFit="1"/>
      <protection locked="0"/>
    </xf>
    <xf numFmtId="0" fontId="65" fillId="4" borderId="84" xfId="1" applyFont="1" applyFill="1" applyBorder="1" applyAlignment="1" applyProtection="1">
      <alignment horizontal="center" vertical="center" shrinkToFit="1"/>
      <protection locked="0"/>
    </xf>
    <xf numFmtId="0" fontId="37" fillId="2" borderId="126" xfId="1" applyFont="1" applyFill="1" applyBorder="1" applyAlignment="1">
      <alignment horizontal="center" vertical="center" shrinkToFit="1"/>
    </xf>
    <xf numFmtId="0" fontId="37" fillId="2" borderId="127" xfId="1" applyFont="1" applyFill="1" applyBorder="1" applyAlignment="1">
      <alignment horizontal="center" vertical="center" shrinkToFit="1"/>
    </xf>
    <xf numFmtId="0" fontId="37" fillId="2" borderId="86" xfId="1" applyFont="1" applyFill="1" applyBorder="1" applyAlignment="1">
      <alignment horizontal="center" vertical="center" shrinkToFit="1"/>
    </xf>
    <xf numFmtId="0" fontId="65" fillId="2" borderId="0" xfId="1" applyFont="1" applyFill="1" applyAlignment="1">
      <alignment horizontal="right" vertical="center"/>
    </xf>
    <xf numFmtId="0" fontId="65" fillId="2" borderId="0" xfId="1" applyFont="1" applyFill="1">
      <alignment vertical="center"/>
    </xf>
    <xf numFmtId="0" fontId="6" fillId="2" borderId="0" xfId="1" applyFont="1" applyFill="1" applyAlignment="1">
      <alignment vertical="center" shrinkToFit="1"/>
    </xf>
    <xf numFmtId="0" fontId="6" fillId="2" borderId="0" xfId="1" applyFont="1" applyFill="1" applyAlignment="1">
      <alignment horizontal="center" vertical="center" shrinkToFit="1"/>
    </xf>
    <xf numFmtId="0" fontId="6" fillId="0" borderId="5" xfId="1" applyFont="1" applyBorder="1" applyAlignment="1" applyProtection="1">
      <alignment horizontal="center" vertical="center" shrinkToFit="1"/>
      <protection locked="0"/>
    </xf>
    <xf numFmtId="0" fontId="17" fillId="8" borderId="5" xfId="1" applyFont="1" applyFill="1" applyBorder="1" applyAlignment="1" applyProtection="1">
      <alignment vertical="center" shrinkToFit="1"/>
      <protection locked="0"/>
    </xf>
    <xf numFmtId="0" fontId="19" fillId="8" borderId="5" xfId="1" applyFont="1" applyFill="1" applyBorder="1" applyAlignment="1" applyProtection="1">
      <alignment vertical="center" shrinkToFit="1"/>
      <protection locked="0"/>
    </xf>
    <xf numFmtId="0" fontId="6" fillId="2" borderId="5" xfId="1" applyFont="1" applyFill="1" applyBorder="1" applyAlignment="1">
      <alignment horizontal="center" vertical="center" shrinkToFit="1"/>
    </xf>
    <xf numFmtId="0" fontId="19" fillId="8" borderId="5" xfId="1" applyFont="1" applyFill="1" applyBorder="1" applyAlignment="1" applyProtection="1">
      <alignment horizontal="center" vertical="center" shrinkToFit="1"/>
      <protection locked="0"/>
    </xf>
    <xf numFmtId="0" fontId="17" fillId="8" borderId="5" xfId="1" applyFont="1" applyFill="1" applyBorder="1" applyAlignment="1" applyProtection="1">
      <alignment horizontal="center" vertical="center" shrinkToFit="1"/>
      <protection locked="0"/>
    </xf>
    <xf numFmtId="0" fontId="6" fillId="2" borderId="0" xfId="1" applyFont="1" applyFill="1" applyAlignment="1">
      <alignment horizontal="right" vertical="center" shrinkToFit="1"/>
    </xf>
    <xf numFmtId="49" fontId="9" fillId="2" borderId="0" xfId="1" applyNumberFormat="1" applyFont="1" applyFill="1" applyAlignment="1">
      <alignment vertical="center" shrinkToFit="1"/>
    </xf>
    <xf numFmtId="0" fontId="6" fillId="2" borderId="0" xfId="1" applyFont="1" applyFill="1" applyAlignment="1">
      <alignment horizontal="left" vertical="center" shrinkToFit="1"/>
    </xf>
    <xf numFmtId="0" fontId="6" fillId="4" borderId="0" xfId="1" applyFont="1" applyFill="1" applyAlignment="1" applyProtection="1">
      <alignment horizontal="center" vertical="center" shrinkToFit="1"/>
      <protection locked="0"/>
    </xf>
    <xf numFmtId="49" fontId="6" fillId="2" borderId="0" xfId="1" applyNumberFormat="1" applyFont="1" applyFill="1" applyAlignment="1">
      <alignment horizontal="center" vertical="center" shrinkToFit="1"/>
    </xf>
    <xf numFmtId="0" fontId="27" fillId="2" borderId="0" xfId="1" applyFont="1" applyFill="1" applyAlignment="1">
      <alignment horizontal="center" vertical="center" shrinkToFit="1"/>
    </xf>
    <xf numFmtId="0" fontId="32" fillId="2" borderId="1" xfId="0" applyFont="1" applyFill="1" applyBorder="1">
      <alignment vertical="center"/>
    </xf>
    <xf numFmtId="0" fontId="6" fillId="2" borderId="0" xfId="0" applyFont="1" applyFill="1" applyBorder="1" applyAlignment="1">
      <alignment horizontal="left" vertical="center"/>
    </xf>
    <xf numFmtId="0" fontId="27" fillId="2" borderId="0" xfId="1" applyFont="1" applyFill="1" applyAlignment="1">
      <alignment horizontal="center" vertical="center" shrinkToFit="1"/>
    </xf>
    <xf numFmtId="0" fontId="6" fillId="4" borderId="0" xfId="1" applyFont="1" applyFill="1" applyAlignment="1" applyProtection="1">
      <alignment horizontal="center" vertical="center" shrinkToFit="1"/>
      <protection locked="0"/>
    </xf>
    <xf numFmtId="0" fontId="6" fillId="2" borderId="0" xfId="1" applyFont="1" applyFill="1" applyAlignment="1">
      <alignment horizontal="center" vertical="center" shrinkToFit="1"/>
    </xf>
    <xf numFmtId="0" fontId="6" fillId="2" borderId="0" xfId="1" applyFont="1" applyFill="1" applyAlignment="1">
      <alignment horizontal="right" vertical="center" shrinkToFit="1"/>
    </xf>
    <xf numFmtId="0" fontId="6" fillId="2" borderId="5" xfId="1" applyFont="1" applyFill="1" applyBorder="1" applyAlignment="1">
      <alignment horizontal="center" vertical="center" shrinkToFit="1"/>
    </xf>
    <xf numFmtId="0" fontId="6" fillId="4" borderId="5" xfId="1" applyFont="1" applyFill="1" applyBorder="1" applyAlignment="1" applyProtection="1">
      <alignment horizontal="center" vertical="center" shrinkToFit="1"/>
      <protection locked="0"/>
    </xf>
    <xf numFmtId="49" fontId="6" fillId="0" borderId="0" xfId="0" applyNumberFormat="1" applyFont="1" applyBorder="1" applyProtection="1">
      <alignment vertical="center"/>
      <protection locked="0"/>
    </xf>
    <xf numFmtId="49" fontId="6" fillId="2" borderId="0" xfId="0" applyNumberFormat="1" applyFont="1" applyFill="1" applyBorder="1">
      <alignment vertical="center"/>
    </xf>
    <xf numFmtId="0" fontId="6" fillId="2" borderId="0" xfId="0" applyFont="1" applyFill="1" applyBorder="1" applyAlignment="1">
      <alignment horizontal="distributed" vertical="center"/>
    </xf>
    <xf numFmtId="0" fontId="6" fillId="2" borderId="0" xfId="0" applyFont="1" applyFill="1" applyBorder="1" applyProtection="1">
      <alignment vertical="center"/>
      <protection locked="0"/>
    </xf>
    <xf numFmtId="0" fontId="36" fillId="2" borderId="0" xfId="0" applyFont="1" applyFill="1" applyBorder="1">
      <alignment vertical="center"/>
    </xf>
    <xf numFmtId="0" fontId="19" fillId="0" borderId="5" xfId="1" applyFont="1" applyFill="1" applyBorder="1" applyAlignment="1" applyProtection="1">
      <alignment horizontal="center" vertical="center" shrinkToFit="1"/>
      <protection locked="0"/>
    </xf>
    <xf numFmtId="0" fontId="19" fillId="0" borderId="5" xfId="1" applyFont="1" applyFill="1" applyBorder="1" applyAlignment="1" applyProtection="1">
      <alignment vertical="center" shrinkToFit="1"/>
      <protection locked="0"/>
    </xf>
    <xf numFmtId="0" fontId="17" fillId="0" borderId="5" xfId="1" applyFont="1" applyFill="1" applyBorder="1" applyAlignment="1" applyProtection="1">
      <alignment horizontal="center" vertical="center" shrinkToFit="1"/>
      <protection locked="0"/>
    </xf>
    <xf numFmtId="0" fontId="17" fillId="0" borderId="5" xfId="1" applyFont="1" applyFill="1" applyBorder="1" applyAlignment="1" applyProtection="1">
      <alignment vertical="center" shrinkToFit="1"/>
      <protection locked="0"/>
    </xf>
    <xf numFmtId="0" fontId="6" fillId="0" borderId="0" xfId="1" applyFont="1" applyFill="1" applyAlignment="1">
      <alignment vertical="center" shrinkToFit="1"/>
    </xf>
    <xf numFmtId="0" fontId="6" fillId="2" borderId="0" xfId="0" applyFont="1" applyFill="1" applyBorder="1" applyAlignment="1">
      <alignment vertical="center"/>
    </xf>
    <xf numFmtId="0" fontId="6" fillId="2" borderId="41" xfId="0" applyFont="1" applyFill="1" applyBorder="1" applyAlignment="1">
      <alignment vertical="center"/>
    </xf>
    <xf numFmtId="0" fontId="6" fillId="2" borderId="42" xfId="0" applyFont="1" applyFill="1" applyBorder="1" applyAlignment="1">
      <alignment vertical="center"/>
    </xf>
    <xf numFmtId="0" fontId="6" fillId="2" borderId="36" xfId="0" applyFont="1" applyFill="1" applyBorder="1" applyAlignment="1">
      <alignment vertical="center"/>
    </xf>
    <xf numFmtId="0" fontId="6" fillId="2" borderId="37" xfId="0" applyFont="1" applyFill="1" applyBorder="1" applyAlignment="1">
      <alignment vertical="center"/>
    </xf>
    <xf numFmtId="0" fontId="6" fillId="2" borderId="17" xfId="0" applyFont="1" applyFill="1" applyBorder="1" applyAlignment="1">
      <alignment vertical="center"/>
    </xf>
    <xf numFmtId="0" fontId="19" fillId="8" borderId="128" xfId="0" applyFont="1" applyFill="1" applyBorder="1" applyAlignment="1" applyProtection="1">
      <alignment horizontal="center" vertical="center"/>
      <protection locked="0"/>
    </xf>
    <xf numFmtId="0" fontId="19" fillId="8" borderId="129" xfId="0" applyFont="1" applyFill="1" applyBorder="1" applyAlignment="1" applyProtection="1">
      <alignment horizontal="center" vertical="center"/>
      <protection locked="0"/>
    </xf>
    <xf numFmtId="0" fontId="19" fillId="8" borderId="130"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32" fillId="0" borderId="0" xfId="0" applyFont="1" applyAlignment="1">
      <alignment horizontal="center" vertical="center"/>
    </xf>
    <xf numFmtId="0" fontId="6" fillId="0" borderId="0" xfId="0" applyFont="1" applyAlignment="1">
      <alignment horizontal="center" vertical="center"/>
    </xf>
    <xf numFmtId="0" fontId="9" fillId="0" borderId="0" xfId="0" applyFont="1">
      <alignment vertical="center"/>
    </xf>
    <xf numFmtId="0" fontId="70" fillId="0" borderId="0" xfId="0" applyFont="1" applyAlignment="1">
      <alignment vertical="center" wrapText="1"/>
    </xf>
    <xf numFmtId="0" fontId="6" fillId="0" borderId="13" xfId="0" applyFont="1" applyBorder="1">
      <alignment vertical="center"/>
    </xf>
    <xf numFmtId="0" fontId="6" fillId="0" borderId="12" xfId="0" applyFont="1" applyBorder="1">
      <alignment vertical="center"/>
    </xf>
    <xf numFmtId="0" fontId="6" fillId="0" borderId="14" xfId="0" applyFont="1" applyBorder="1">
      <alignment vertical="center"/>
    </xf>
    <xf numFmtId="0" fontId="71" fillId="0" borderId="0" xfId="0" applyFont="1" applyAlignment="1">
      <alignment horizontal="center" vertical="center"/>
    </xf>
    <xf numFmtId="0" fontId="6" fillId="0" borderId="6" xfId="0" applyFont="1" applyBorder="1">
      <alignment vertical="center"/>
    </xf>
    <xf numFmtId="0" fontId="6" fillId="0" borderId="0" xfId="0" applyFont="1" applyAlignment="1">
      <alignment horizontal="center" vertical="center" shrinkToFit="1"/>
    </xf>
    <xf numFmtId="0" fontId="71" fillId="18" borderId="0" xfId="0" applyFont="1" applyFill="1" applyAlignment="1">
      <alignment horizontal="center" vertical="center"/>
    </xf>
    <xf numFmtId="0" fontId="6" fillId="0" borderId="9" xfId="0" applyFont="1" applyBorder="1">
      <alignment vertical="center"/>
    </xf>
    <xf numFmtId="0" fontId="6" fillId="0" borderId="4" xfId="0" applyFont="1" applyBorder="1">
      <alignment vertical="center"/>
    </xf>
    <xf numFmtId="0" fontId="6" fillId="0" borderId="4" xfId="0" applyFont="1" applyBorder="1" applyAlignment="1">
      <alignment horizontal="center" vertical="center" shrinkToFit="1"/>
    </xf>
    <xf numFmtId="0" fontId="6" fillId="0" borderId="3" xfId="0" applyFont="1" applyBorder="1">
      <alignment vertical="center"/>
    </xf>
    <xf numFmtId="0" fontId="7" fillId="0" borderId="0" xfId="0" applyFont="1" applyAlignment="1">
      <alignment horizontal="left" vertical="center" shrinkToFit="1"/>
    </xf>
    <xf numFmtId="0" fontId="8" fillId="0" borderId="0" xfId="0" applyFont="1" applyAlignment="1">
      <alignment horizontal="left" vertical="center" shrinkToFit="1"/>
    </xf>
    <xf numFmtId="0" fontId="32" fillId="0" borderId="6" xfId="0" applyFont="1" applyBorder="1">
      <alignment vertical="center"/>
    </xf>
    <xf numFmtId="0" fontId="8" fillId="0" borderId="0" xfId="0" applyFont="1" applyAlignment="1">
      <alignment horizontal="left" vertical="center" shrinkToFit="1"/>
    </xf>
    <xf numFmtId="0" fontId="6" fillId="4" borderId="33" xfId="0" applyFont="1" applyFill="1" applyBorder="1" applyAlignment="1">
      <alignment horizontal="center" vertical="center"/>
    </xf>
    <xf numFmtId="0" fontId="6" fillId="4" borderId="35" xfId="0" applyFont="1" applyFill="1" applyBorder="1" applyAlignment="1">
      <alignment horizontal="center" vertical="center"/>
    </xf>
    <xf numFmtId="0" fontId="6" fillId="8" borderId="33" xfId="0" applyFont="1" applyFill="1" applyBorder="1" applyAlignment="1">
      <alignment horizontal="center" vertical="center"/>
    </xf>
    <xf numFmtId="0" fontId="6" fillId="8" borderId="35"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8" xfId="0" applyFont="1" applyBorder="1" applyAlignment="1">
      <alignment horizontal="left" vertical="center"/>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8" xfId="0" applyFont="1" applyBorder="1" applyAlignment="1">
      <alignment horizontal="left"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72" fillId="19" borderId="5" xfId="0" applyFont="1" applyFill="1" applyBorder="1" applyAlignment="1">
      <alignment horizontal="center" vertical="center"/>
    </xf>
    <xf numFmtId="0" fontId="6" fillId="2" borderId="0" xfId="0" applyFont="1" applyFill="1" applyBorder="1" applyAlignment="1">
      <alignment horizontal="distributed" vertical="center"/>
    </xf>
    <xf numFmtId="0" fontId="6" fillId="2" borderId="0" xfId="0" applyFont="1" applyFill="1" applyBorder="1" applyAlignment="1">
      <alignment horizontal="center" vertical="center"/>
    </xf>
    <xf numFmtId="0" fontId="6" fillId="0" borderId="59" xfId="0" applyFont="1" applyBorder="1" applyAlignment="1">
      <alignment horizontal="left" vertical="center" indent="1"/>
    </xf>
    <xf numFmtId="0" fontId="6" fillId="0" borderId="2" xfId="0" applyFont="1" applyBorder="1" applyAlignment="1">
      <alignment horizontal="left" vertical="center" indent="1"/>
    </xf>
    <xf numFmtId="0" fontId="6" fillId="0" borderId="8" xfId="0" applyFont="1" applyBorder="1" applyAlignment="1">
      <alignment horizontal="left" vertical="center" indent="1"/>
    </xf>
    <xf numFmtId="0" fontId="11" fillId="0" borderId="2" xfId="0" applyFont="1" applyBorder="1" applyAlignment="1" applyProtection="1">
      <alignment horizontal="center" vertical="center"/>
      <protection locked="0"/>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58" xfId="0" applyFont="1" applyBorder="1" applyAlignment="1">
      <alignment horizontal="left" vertical="center" shrinkToFit="1"/>
    </xf>
    <xf numFmtId="0" fontId="32" fillId="4" borderId="2" xfId="0" applyFont="1" applyFill="1" applyBorder="1" applyAlignment="1" applyProtection="1">
      <alignment horizontal="center" vertical="center"/>
      <protection locked="0"/>
    </xf>
    <xf numFmtId="0" fontId="6" fillId="0" borderId="61"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60" xfId="0" applyFont="1" applyBorder="1" applyAlignment="1">
      <alignment horizontal="left" vertical="center" shrinkToFit="1"/>
    </xf>
    <xf numFmtId="0" fontId="6" fillId="2" borderId="0" xfId="0" applyFont="1" applyFill="1" applyAlignment="1">
      <alignment horizontal="distributed" vertical="center"/>
    </xf>
    <xf numFmtId="0" fontId="17" fillId="2" borderId="0" xfId="0" applyFont="1" applyFill="1" applyAlignment="1">
      <alignment horizontal="center" vertical="center"/>
    </xf>
    <xf numFmtId="0" fontId="21" fillId="2" borderId="0" xfId="0" applyFont="1" applyFill="1" applyAlignment="1">
      <alignment horizontal="center" vertical="center"/>
    </xf>
    <xf numFmtId="0" fontId="6" fillId="4" borderId="7" xfId="0" applyFont="1" applyFill="1" applyBorder="1" applyAlignment="1" applyProtection="1">
      <alignment horizontal="center" vertical="center"/>
      <protection locked="0"/>
    </xf>
    <xf numFmtId="181" fontId="6" fillId="4" borderId="2" xfId="0" applyNumberFormat="1" applyFont="1" applyFill="1" applyBorder="1" applyAlignment="1" applyProtection="1">
      <alignment horizontal="center" vertical="center"/>
      <protection locked="0"/>
    </xf>
    <xf numFmtId="49" fontId="6" fillId="4" borderId="0" xfId="0" applyNumberFormat="1" applyFont="1" applyFill="1" applyBorder="1" applyAlignment="1" applyProtection="1">
      <alignment horizontal="left" vertical="center" indent="1" shrinkToFit="1"/>
      <protection locked="0"/>
    </xf>
    <xf numFmtId="49" fontId="6" fillId="4" borderId="7" xfId="0" applyNumberFormat="1" applyFont="1" applyFill="1" applyBorder="1" applyAlignment="1" applyProtection="1">
      <alignment horizontal="left" vertical="center" indent="1" shrinkToFit="1"/>
      <protection locked="0"/>
    </xf>
    <xf numFmtId="49" fontId="7" fillId="4" borderId="2" xfId="0" applyNumberFormat="1" applyFont="1" applyFill="1" applyBorder="1" applyAlignment="1" applyProtection="1">
      <alignment horizontal="left" vertical="center" indent="1" shrinkToFit="1"/>
      <protection locked="0"/>
    </xf>
    <xf numFmtId="0" fontId="6" fillId="0" borderId="69" xfId="0" applyFont="1" applyBorder="1" applyAlignment="1">
      <alignment horizontal="center" vertical="center"/>
    </xf>
    <xf numFmtId="0" fontId="6" fillId="0" borderId="68" xfId="0" applyFont="1" applyBorder="1" applyAlignment="1">
      <alignment horizontal="center" vertical="center"/>
    </xf>
    <xf numFmtId="0" fontId="6" fillId="0" borderId="66" xfId="0" applyFont="1" applyBorder="1" applyAlignment="1">
      <alignment horizontal="center" vertical="center"/>
    </xf>
    <xf numFmtId="0" fontId="6" fillId="0" borderId="37" xfId="0" applyFont="1" applyBorder="1" applyAlignment="1">
      <alignment horizontal="center" vertical="center"/>
    </xf>
    <xf numFmtId="0" fontId="6" fillId="0" borderId="67" xfId="0" applyFont="1" applyBorder="1" applyAlignment="1">
      <alignment horizontal="center" vertical="center"/>
    </xf>
    <xf numFmtId="0" fontId="6" fillId="0" borderId="39" xfId="0" applyFont="1" applyBorder="1" applyAlignment="1">
      <alignment horizontal="center" vertical="center"/>
    </xf>
    <xf numFmtId="0" fontId="6" fillId="4" borderId="2" xfId="0" applyFont="1" applyFill="1" applyBorder="1" applyAlignment="1" applyProtection="1">
      <alignment horizontal="left" vertical="center" indent="3"/>
      <protection locked="0"/>
    </xf>
    <xf numFmtId="180" fontId="6" fillId="4" borderId="2" xfId="0" applyNumberFormat="1" applyFont="1" applyFill="1" applyBorder="1" applyAlignment="1" applyProtection="1">
      <alignment horizontal="left" vertical="center" indent="3"/>
      <protection locked="0"/>
    </xf>
    <xf numFmtId="0" fontId="6" fillId="4" borderId="2"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49" fontId="6" fillId="4" borderId="7" xfId="0" applyNumberFormat="1" applyFont="1" applyFill="1" applyBorder="1" applyAlignment="1" applyProtection="1">
      <alignment horizontal="center" vertical="center" shrinkToFit="1"/>
      <protection locked="0"/>
    </xf>
    <xf numFmtId="49" fontId="6" fillId="2" borderId="7" xfId="0" applyNumberFormat="1" applyFont="1" applyFill="1" applyBorder="1" applyAlignment="1">
      <alignment horizontal="center" vertical="center" shrinkToFit="1"/>
    </xf>
    <xf numFmtId="49" fontId="34" fillId="2" borderId="2" xfId="0" applyNumberFormat="1" applyFont="1" applyFill="1" applyBorder="1" applyAlignment="1">
      <alignment horizontal="center" vertical="center"/>
    </xf>
    <xf numFmtId="49" fontId="34" fillId="2" borderId="8" xfId="0" applyNumberFormat="1" applyFont="1" applyFill="1" applyBorder="1" applyAlignment="1">
      <alignment horizontal="center" vertical="center"/>
    </xf>
    <xf numFmtId="179" fontId="21" fillId="2" borderId="4" xfId="0" applyNumberFormat="1" applyFont="1" applyFill="1" applyBorder="1" applyAlignment="1">
      <alignment horizontal="right" vertical="center"/>
    </xf>
    <xf numFmtId="179" fontId="21" fillId="2" borderId="9" xfId="0" applyNumberFormat="1" applyFont="1" applyFill="1" applyBorder="1" applyAlignment="1">
      <alignment horizontal="right" vertical="center"/>
    </xf>
    <xf numFmtId="179" fontId="21" fillId="2" borderId="7" xfId="0" applyNumberFormat="1" applyFont="1" applyFill="1" applyBorder="1" applyAlignment="1">
      <alignment horizontal="right" vertical="center"/>
    </xf>
    <xf numFmtId="179" fontId="21" fillId="2" borderId="13" xfId="0" applyNumberFormat="1" applyFont="1" applyFill="1" applyBorder="1" applyAlignment="1">
      <alignment horizontal="right" vertical="center"/>
    </xf>
    <xf numFmtId="0" fontId="6" fillId="0" borderId="41" xfId="0" applyFont="1" applyBorder="1" applyAlignment="1">
      <alignment horizontal="left" vertical="center" indent="1"/>
    </xf>
    <xf numFmtId="0" fontId="6" fillId="0" borderId="42" xfId="0" applyFont="1" applyBorder="1" applyAlignment="1">
      <alignment horizontal="left" vertical="center" indent="1"/>
    </xf>
    <xf numFmtId="0" fontId="6" fillId="0" borderId="65" xfId="0" applyFont="1" applyBorder="1" applyAlignment="1">
      <alignment horizontal="left" vertical="center" indent="1"/>
    </xf>
    <xf numFmtId="0" fontId="32" fillId="4" borderId="44" xfId="0" applyFont="1" applyFill="1" applyBorder="1" applyAlignment="1" applyProtection="1">
      <alignment horizontal="center" vertical="center"/>
      <protection locked="0"/>
    </xf>
    <xf numFmtId="0" fontId="6" fillId="0" borderId="64"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57" xfId="0" applyFont="1" applyBorder="1" applyAlignment="1">
      <alignment horizontal="left" vertical="center" indent="1"/>
    </xf>
    <xf numFmtId="0" fontId="6" fillId="0" borderId="44" xfId="0" applyFont="1" applyBorder="1" applyAlignment="1">
      <alignment horizontal="left" vertical="center" indent="1"/>
    </xf>
    <xf numFmtId="0" fontId="6" fillId="0" borderId="56" xfId="0" applyFont="1" applyBorder="1" applyAlignment="1">
      <alignment horizontal="left" vertical="center" indent="1"/>
    </xf>
    <xf numFmtId="0" fontId="6" fillId="0" borderId="55"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63" xfId="0" applyFont="1" applyBorder="1" applyAlignment="1">
      <alignment horizontal="left" vertical="center" indent="1"/>
    </xf>
    <xf numFmtId="0" fontId="6" fillId="0" borderId="38" xfId="0" applyFont="1" applyBorder="1" applyAlignment="1">
      <alignment horizontal="left" vertical="center" indent="1"/>
    </xf>
    <xf numFmtId="0" fontId="6" fillId="0" borderId="62" xfId="0" applyFont="1" applyBorder="1" applyAlignment="1">
      <alignment horizontal="left" vertical="center" indent="1"/>
    </xf>
    <xf numFmtId="0" fontId="32" fillId="4" borderId="38" xfId="0" applyFont="1" applyFill="1" applyBorder="1" applyAlignment="1" applyProtection="1">
      <alignment horizontal="center" vertical="center"/>
      <protection locked="0"/>
    </xf>
    <xf numFmtId="178" fontId="6" fillId="2" borderId="1" xfId="0" applyNumberFormat="1" applyFont="1" applyFill="1" applyBorder="1" applyAlignment="1" applyProtection="1">
      <alignment horizontal="right" vertical="center"/>
      <protection hidden="1"/>
    </xf>
    <xf numFmtId="178" fontId="6" fillId="2" borderId="2" xfId="0" applyNumberFormat="1" applyFont="1" applyFill="1" applyBorder="1" applyAlignment="1" applyProtection="1">
      <alignment horizontal="right" vertical="center"/>
      <protection hidden="1"/>
    </xf>
    <xf numFmtId="38" fontId="10" fillId="2" borderId="2" xfId="5" applyFont="1" applyFill="1" applyBorder="1" applyAlignment="1" applyProtection="1">
      <alignment vertical="center"/>
    </xf>
    <xf numFmtId="0" fontId="6" fillId="2" borderId="61" xfId="0" applyFont="1" applyFill="1" applyBorder="1" applyAlignment="1">
      <alignment horizontal="left" vertical="center"/>
    </xf>
    <xf numFmtId="0" fontId="6" fillId="2" borderId="38" xfId="0" applyFont="1" applyFill="1" applyBorder="1" applyAlignment="1">
      <alignment horizontal="left" vertical="center"/>
    </xf>
    <xf numFmtId="0" fontId="6" fillId="2" borderId="60"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32" fillId="4" borderId="2" xfId="0" applyFont="1" applyFill="1" applyBorder="1" applyAlignment="1">
      <alignment horizontal="right" vertical="center" indent="1"/>
    </xf>
    <xf numFmtId="0" fontId="32" fillId="4" borderId="1" xfId="0" applyFont="1" applyFill="1" applyBorder="1" applyAlignment="1" applyProtection="1">
      <alignment horizontal="center" vertical="center" shrinkToFit="1"/>
      <protection locked="0"/>
    </xf>
    <xf numFmtId="0" fontId="32" fillId="4" borderId="2" xfId="0" applyFont="1" applyFill="1" applyBorder="1" applyAlignment="1" applyProtection="1">
      <alignment horizontal="center" vertical="center" shrinkToFit="1"/>
      <protection locked="0"/>
    </xf>
    <xf numFmtId="3" fontId="19" fillId="2" borderId="4" xfId="0" applyNumberFormat="1" applyFont="1" applyFill="1" applyBorder="1" applyAlignment="1">
      <alignment horizontal="center" vertical="center"/>
    </xf>
    <xf numFmtId="3" fontId="19" fillId="2" borderId="0" xfId="0" applyNumberFormat="1" applyFont="1" applyFill="1" applyAlignment="1">
      <alignment horizontal="center" vertical="center"/>
    </xf>
    <xf numFmtId="3" fontId="19" fillId="2" borderId="7" xfId="0" applyNumberFormat="1" applyFont="1" applyFill="1" applyBorder="1" applyAlignment="1">
      <alignment horizontal="center" vertical="center"/>
    </xf>
    <xf numFmtId="178" fontId="19" fillId="2" borderId="1" xfId="0" applyNumberFormat="1" applyFont="1" applyFill="1" applyBorder="1" applyAlignment="1" applyProtection="1">
      <alignment horizontal="center" vertical="center"/>
      <protection hidden="1"/>
    </xf>
    <xf numFmtId="178" fontId="19" fillId="2" borderId="2" xfId="0" applyNumberFormat="1" applyFont="1" applyFill="1" applyBorder="1" applyAlignment="1" applyProtection="1">
      <alignment horizontal="center" vertical="center"/>
      <protection hidden="1"/>
    </xf>
    <xf numFmtId="178" fontId="19" fillId="2" borderId="8" xfId="0" applyNumberFormat="1" applyFont="1" applyFill="1" applyBorder="1" applyAlignment="1" applyProtection="1">
      <alignment horizontal="center" vertical="center"/>
      <protection hidden="1"/>
    </xf>
    <xf numFmtId="178" fontId="19" fillId="4" borderId="1" xfId="0" applyNumberFormat="1" applyFont="1" applyFill="1" applyBorder="1" applyAlignment="1" applyProtection="1">
      <alignment horizontal="center" vertical="center"/>
      <protection locked="0" hidden="1"/>
    </xf>
    <xf numFmtId="178" fontId="19" fillId="4" borderId="2" xfId="0" applyNumberFormat="1" applyFont="1" applyFill="1" applyBorder="1" applyAlignment="1" applyProtection="1">
      <alignment horizontal="center" vertical="center"/>
      <protection locked="0" hidden="1"/>
    </xf>
    <xf numFmtId="178" fontId="19" fillId="4" borderId="8" xfId="0" applyNumberFormat="1" applyFont="1" applyFill="1" applyBorder="1" applyAlignment="1" applyProtection="1">
      <alignment horizontal="center" vertical="center"/>
      <protection locked="0" hidden="1"/>
    </xf>
    <xf numFmtId="0" fontId="32" fillId="2" borderId="49" xfId="0" applyFont="1" applyFill="1" applyBorder="1" applyAlignment="1">
      <alignment horizontal="center" vertical="center" shrinkToFit="1"/>
    </xf>
    <xf numFmtId="0" fontId="6" fillId="2" borderId="9"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49" fontId="32" fillId="2" borderId="1" xfId="0" applyNumberFormat="1" applyFont="1" applyFill="1" applyBorder="1" applyAlignment="1">
      <alignment horizontal="center" vertical="center" shrinkToFit="1"/>
    </xf>
    <xf numFmtId="49" fontId="32" fillId="2" borderId="2" xfId="0" applyNumberFormat="1" applyFont="1" applyFill="1" applyBorder="1" applyAlignment="1">
      <alignment horizontal="center" vertical="center" shrinkToFi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21" fillId="4" borderId="0" xfId="4" applyNumberFormat="1" applyFont="1" applyFill="1" applyAlignment="1" applyProtection="1">
      <alignment horizontal="center" vertical="center" shrinkToFit="1"/>
      <protection locked="0"/>
    </xf>
    <xf numFmtId="0" fontId="32" fillId="4" borderId="0" xfId="0" applyFont="1" applyFill="1" applyAlignment="1" applyProtection="1">
      <alignment horizontal="center" vertical="center"/>
      <protection locked="0"/>
    </xf>
    <xf numFmtId="0" fontId="6" fillId="2" borderId="0" xfId="0" applyFont="1" applyFill="1" applyAlignment="1">
      <alignment horizontal="left" vertical="center"/>
    </xf>
    <xf numFmtId="38" fontId="19" fillId="0" borderId="2" xfId="5" applyFont="1" applyFill="1" applyBorder="1" applyAlignment="1" applyProtection="1">
      <alignment horizontal="right" vertical="center"/>
      <protection hidden="1"/>
    </xf>
    <xf numFmtId="0" fontId="6" fillId="2" borderId="5" xfId="0" applyFont="1" applyFill="1" applyBorder="1" applyAlignment="1">
      <alignment horizontal="left" vertical="center"/>
    </xf>
    <xf numFmtId="179" fontId="32" fillId="4" borderId="1" xfId="0" applyNumberFormat="1" applyFont="1" applyFill="1" applyBorder="1" applyAlignment="1">
      <alignment horizontal="center" vertical="center" shrinkToFit="1"/>
    </xf>
    <xf numFmtId="179" fontId="32" fillId="4" borderId="2" xfId="0" applyNumberFormat="1"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32" fillId="0" borderId="0" xfId="4" applyFont="1" applyAlignment="1" applyProtection="1">
      <alignment horizontal="center" vertical="center" shrinkToFit="1"/>
      <protection locked="0"/>
    </xf>
    <xf numFmtId="38" fontId="19" fillId="2" borderId="2" xfId="5" applyFont="1" applyFill="1" applyBorder="1" applyAlignment="1" applyProtection="1">
      <alignment horizontal="right" vertical="center"/>
      <protection hidden="1"/>
    </xf>
    <xf numFmtId="0" fontId="10" fillId="2" borderId="12"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3" xfId="0" applyFont="1" applyFill="1" applyBorder="1" applyAlignment="1">
      <alignment horizontal="center" vertical="center"/>
    </xf>
    <xf numFmtId="3" fontId="19" fillId="2" borderId="12" xfId="5" applyNumberFormat="1" applyFont="1" applyFill="1" applyBorder="1" applyAlignment="1" applyProtection="1">
      <alignment horizontal="right" vertical="center"/>
      <protection hidden="1"/>
    </xf>
    <xf numFmtId="38" fontId="19" fillId="2" borderId="7" xfId="5" applyFont="1" applyFill="1" applyBorder="1" applyAlignment="1" applyProtection="1">
      <alignment horizontal="right" vertical="center"/>
      <protection hidden="1"/>
    </xf>
    <xf numFmtId="0" fontId="6" fillId="2" borderId="0" xfId="0" applyFont="1" applyFill="1" applyAlignment="1">
      <alignment horizontal="left" vertical="center" shrinkToFit="1"/>
    </xf>
    <xf numFmtId="0" fontId="6" fillId="2" borderId="40" xfId="0" applyFont="1" applyFill="1" applyBorder="1" applyAlignment="1">
      <alignment horizontal="left" vertical="center" shrinkToFi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2" borderId="12" xfId="0" applyFont="1" applyFill="1" applyBorder="1" applyAlignment="1">
      <alignment horizontal="center" vertical="center"/>
    </xf>
    <xf numFmtId="0" fontId="6" fillId="2" borderId="7" xfId="0" applyFont="1" applyFill="1" applyBorder="1" applyAlignment="1">
      <alignment horizontal="center" vertical="center"/>
    </xf>
    <xf numFmtId="49" fontId="32" fillId="2" borderId="5" xfId="0" applyNumberFormat="1" applyFont="1" applyFill="1" applyBorder="1" applyAlignment="1">
      <alignment horizontal="center" vertical="center" shrinkToFit="1"/>
    </xf>
    <xf numFmtId="0" fontId="32" fillId="4" borderId="5" xfId="0" applyFont="1" applyFill="1" applyBorder="1" applyAlignment="1" applyProtection="1">
      <alignment horizontal="center" vertical="center" shrinkToFit="1"/>
      <protection locked="0"/>
    </xf>
    <xf numFmtId="0" fontId="32" fillId="4" borderId="5" xfId="0" applyFont="1" applyFill="1" applyBorder="1" applyAlignment="1">
      <alignment horizontal="center" vertical="center" shrinkToFit="1"/>
    </xf>
    <xf numFmtId="0" fontId="32" fillId="0" borderId="49" xfId="0" applyFont="1" applyBorder="1" applyAlignment="1" applyProtection="1">
      <alignment horizontal="center" vertical="center" shrinkToFit="1"/>
      <protection locked="0"/>
    </xf>
    <xf numFmtId="0" fontId="38" fillId="2" borderId="0" xfId="0" applyFont="1" applyFill="1" applyAlignment="1">
      <alignment horizontal="left" vertical="center" wrapText="1"/>
    </xf>
    <xf numFmtId="0" fontId="38" fillId="2" borderId="0" xfId="0" applyFont="1" applyFill="1" applyAlignment="1">
      <alignment horizontal="left" vertical="center"/>
    </xf>
    <xf numFmtId="0" fontId="37" fillId="2" borderId="0" xfId="0" applyFont="1" applyFill="1" applyAlignment="1">
      <alignment horizontal="left" vertical="center" shrinkToFit="1"/>
    </xf>
    <xf numFmtId="0" fontId="32" fillId="4" borderId="1" xfId="0" applyFont="1" applyFill="1" applyBorder="1" applyAlignment="1" applyProtection="1">
      <alignment horizontal="center" vertical="center"/>
      <protection locked="0"/>
    </xf>
    <xf numFmtId="0" fontId="32" fillId="4" borderId="8" xfId="0" applyFont="1" applyFill="1" applyBorder="1" applyAlignment="1" applyProtection="1">
      <alignment horizontal="center" vertical="center"/>
      <protection locked="0"/>
    </xf>
    <xf numFmtId="178" fontId="19" fillId="0" borderId="1" xfId="0" applyNumberFormat="1" applyFont="1" applyBorder="1" applyAlignment="1" applyProtection="1">
      <alignment horizontal="center" vertical="center"/>
      <protection hidden="1"/>
    </xf>
    <xf numFmtId="178" fontId="19" fillId="0" borderId="2" xfId="0" applyNumberFormat="1" applyFont="1" applyBorder="1" applyAlignment="1" applyProtection="1">
      <alignment horizontal="center" vertical="center"/>
      <protection hidden="1"/>
    </xf>
    <xf numFmtId="178" fontId="19" fillId="0" borderId="8" xfId="0" applyNumberFormat="1" applyFont="1" applyBorder="1" applyAlignment="1" applyProtection="1">
      <alignment horizontal="center" vertical="center"/>
      <protection hidden="1"/>
    </xf>
    <xf numFmtId="178" fontId="10" fillId="2" borderId="1" xfId="0" applyNumberFormat="1" applyFont="1" applyFill="1" applyBorder="1" applyAlignment="1" applyProtection="1">
      <alignment horizontal="center" vertical="center"/>
      <protection hidden="1"/>
    </xf>
    <xf numFmtId="178" fontId="10" fillId="2" borderId="2" xfId="0" applyNumberFormat="1" applyFont="1" applyFill="1" applyBorder="1" applyAlignment="1" applyProtection="1">
      <alignment horizontal="center" vertical="center"/>
      <protection hidden="1"/>
    </xf>
    <xf numFmtId="178" fontId="10" fillId="2" borderId="8" xfId="0" applyNumberFormat="1" applyFont="1" applyFill="1" applyBorder="1" applyAlignment="1" applyProtection="1">
      <alignment horizontal="center" vertical="center"/>
      <protection hidden="1"/>
    </xf>
    <xf numFmtId="0" fontId="6" fillId="0" borderId="53" xfId="0" applyFont="1" applyBorder="1" applyAlignment="1">
      <alignment horizontal="center" vertical="center"/>
    </xf>
    <xf numFmtId="0" fontId="6" fillId="0" borderId="5" xfId="0" applyFont="1" applyBorder="1" applyAlignment="1">
      <alignment horizontal="center" vertical="center"/>
    </xf>
    <xf numFmtId="0" fontId="7" fillId="0" borderId="0" xfId="0" applyFont="1" applyAlignment="1" applyProtection="1">
      <alignment horizontal="center" vertical="center" shrinkToFit="1"/>
      <protection locked="0"/>
    </xf>
    <xf numFmtId="49" fontId="17" fillId="2" borderId="5" xfId="0" applyNumberFormat="1" applyFont="1" applyFill="1" applyBorder="1" applyAlignment="1">
      <alignment horizontal="center" vertical="center"/>
    </xf>
    <xf numFmtId="49" fontId="32" fillId="2" borderId="8" xfId="0" applyNumberFormat="1" applyFont="1" applyFill="1" applyBorder="1" applyAlignment="1">
      <alignment horizontal="center" vertical="center" shrinkToFit="1"/>
    </xf>
    <xf numFmtId="179" fontId="32" fillId="0" borderId="1" xfId="0" applyNumberFormat="1" applyFont="1" applyFill="1" applyBorder="1" applyAlignment="1">
      <alignment horizontal="center" vertical="center" shrinkToFit="1"/>
    </xf>
    <xf numFmtId="179" fontId="32" fillId="0" borderId="2" xfId="0" applyNumberFormat="1" applyFont="1" applyFill="1" applyBorder="1" applyAlignment="1">
      <alignment horizontal="center" vertical="center" shrinkToFi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58" xfId="0" applyFont="1" applyFill="1" applyBorder="1" applyAlignment="1">
      <alignment horizontal="left" vertical="center"/>
    </xf>
    <xf numFmtId="0" fontId="6" fillId="0" borderId="5" xfId="0" applyFont="1" applyBorder="1" applyAlignment="1">
      <alignment horizontal="left" vertical="center"/>
    </xf>
    <xf numFmtId="178" fontId="10" fillId="0" borderId="1"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8" fontId="10" fillId="0" borderId="8" xfId="0" applyNumberFormat="1" applyFont="1" applyBorder="1" applyAlignment="1" applyProtection="1">
      <alignment horizontal="center" vertical="center"/>
      <protection hidden="1"/>
    </xf>
    <xf numFmtId="0" fontId="32" fillId="0" borderId="52" xfId="0"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19" fillId="12" borderId="72" xfId="0" applyFont="1" applyFill="1" applyBorder="1" applyAlignment="1">
      <alignment horizontal="left" vertical="top" wrapText="1"/>
    </xf>
    <xf numFmtId="0" fontId="19" fillId="12" borderId="0" xfId="0" applyFont="1" applyFill="1" applyAlignment="1">
      <alignment horizontal="left" vertical="top" wrapText="1"/>
    </xf>
    <xf numFmtId="0" fontId="19" fillId="12" borderId="40" xfId="0" applyFont="1" applyFill="1" applyBorder="1" applyAlignment="1">
      <alignment horizontal="left" vertical="top" wrapText="1"/>
    </xf>
    <xf numFmtId="0" fontId="12" fillId="10" borderId="36" xfId="4" applyFont="1" applyFill="1" applyBorder="1" applyAlignment="1">
      <alignment horizontal="center" vertical="center" shrinkToFit="1"/>
    </xf>
    <xf numFmtId="0" fontId="12" fillId="10" borderId="37" xfId="4" applyFont="1" applyFill="1" applyBorder="1" applyAlignment="1">
      <alignment horizontal="center" vertical="center" shrinkToFit="1"/>
    </xf>
    <xf numFmtId="0" fontId="10" fillId="0" borderId="61" xfId="4" applyFont="1" applyBorder="1" applyAlignment="1">
      <alignment horizontal="left" vertical="center"/>
    </xf>
    <xf numFmtId="0" fontId="10" fillId="0" borderId="38" xfId="4" applyFont="1" applyBorder="1" applyAlignment="1">
      <alignment horizontal="left" vertical="center"/>
    </xf>
    <xf numFmtId="0" fontId="10" fillId="0" borderId="60" xfId="4" applyFont="1" applyBorder="1" applyAlignment="1">
      <alignment horizontal="left" vertical="center"/>
    </xf>
    <xf numFmtId="0" fontId="10" fillId="0" borderId="3" xfId="4" applyFont="1" applyBorder="1" applyAlignment="1">
      <alignment horizontal="left" vertical="center" wrapText="1"/>
    </xf>
    <xf numFmtId="0" fontId="10" fillId="0" borderId="4" xfId="4" applyFont="1" applyBorder="1" applyAlignment="1">
      <alignment horizontal="left" vertical="center" wrapText="1"/>
    </xf>
    <xf numFmtId="0" fontId="10" fillId="0" borderId="81" xfId="4" applyFont="1" applyBorder="1" applyAlignment="1">
      <alignment horizontal="left" vertical="center" wrapText="1"/>
    </xf>
    <xf numFmtId="0" fontId="10" fillId="0" borderId="1" xfId="4" applyFont="1" applyBorder="1" applyAlignment="1">
      <alignment horizontal="left" vertical="center" wrapText="1"/>
    </xf>
    <xf numFmtId="0" fontId="10" fillId="0" borderId="2" xfId="4" applyFont="1" applyBorder="1" applyAlignment="1">
      <alignment horizontal="left" vertical="center" wrapText="1"/>
    </xf>
    <xf numFmtId="0" fontId="10" fillId="0" borderId="58" xfId="4" applyFont="1" applyBorder="1" applyAlignment="1">
      <alignment horizontal="left" vertical="center" wrapText="1"/>
    </xf>
    <xf numFmtId="0" fontId="10" fillId="0" borderId="12" xfId="4" applyFont="1" applyBorder="1" applyAlignment="1">
      <alignment horizontal="left" vertical="center" wrapText="1"/>
    </xf>
    <xf numFmtId="0" fontId="10" fillId="0" borderId="7" xfId="4" applyFont="1" applyBorder="1" applyAlignment="1">
      <alignment horizontal="left" vertical="center" wrapText="1"/>
    </xf>
    <xf numFmtId="0" fontId="10" fillId="0" borderId="78" xfId="4" applyFont="1" applyBorder="1" applyAlignment="1">
      <alignment horizontal="left" vertical="center" wrapText="1"/>
    </xf>
    <xf numFmtId="0" fontId="10" fillId="0" borderId="1" xfId="4" applyFont="1" applyBorder="1" applyAlignment="1">
      <alignment horizontal="left" vertical="center"/>
    </xf>
    <xf numFmtId="0" fontId="10" fillId="0" borderId="2" xfId="4" applyFont="1" applyBorder="1" applyAlignment="1">
      <alignment horizontal="left" vertical="center"/>
    </xf>
    <xf numFmtId="0" fontId="10" fillId="0" borderId="58" xfId="4" applyFont="1" applyBorder="1" applyAlignment="1">
      <alignment horizontal="left" vertical="center"/>
    </xf>
    <xf numFmtId="0" fontId="10" fillId="0" borderId="55" xfId="4" applyFont="1" applyBorder="1" applyAlignment="1">
      <alignment horizontal="left" vertical="center" shrinkToFit="1"/>
    </xf>
    <xf numFmtId="0" fontId="10" fillId="0" borderId="44" xfId="4" applyFont="1" applyBorder="1" applyAlignment="1">
      <alignment horizontal="left" vertical="center" shrinkToFit="1"/>
    </xf>
    <xf numFmtId="0" fontId="10" fillId="0" borderId="54" xfId="4" applyFont="1" applyBorder="1" applyAlignment="1">
      <alignment horizontal="left" vertical="center" shrinkToFit="1"/>
    </xf>
    <xf numFmtId="0" fontId="22" fillId="2" borderId="0" xfId="4" applyFont="1" applyFill="1" applyAlignment="1">
      <alignment horizontal="left" vertical="center" shrinkToFit="1"/>
    </xf>
    <xf numFmtId="0" fontId="24" fillId="0" borderId="5" xfId="0" applyFont="1" applyBorder="1" applyAlignment="1">
      <alignment horizontal="center" vertical="center"/>
    </xf>
    <xf numFmtId="0" fontId="10" fillId="2" borderId="5" xfId="4" applyFont="1" applyFill="1" applyBorder="1" applyAlignment="1">
      <alignment horizontal="center" vertical="center" shrinkToFit="1"/>
    </xf>
    <xf numFmtId="0" fontId="10" fillId="2" borderId="5" xfId="4" applyFont="1" applyFill="1" applyBorder="1" applyAlignment="1">
      <alignment horizontal="center" vertical="center" wrapText="1" shrinkToFit="1"/>
    </xf>
    <xf numFmtId="0" fontId="19" fillId="12" borderId="73" xfId="0" applyFont="1" applyFill="1" applyBorder="1" applyAlignment="1">
      <alignment vertical="top" wrapText="1"/>
    </xf>
    <xf numFmtId="0" fontId="15" fillId="0" borderId="42" xfId="4" applyFont="1" applyBorder="1" applyAlignment="1">
      <alignment horizontal="left" vertical="center" shrinkToFit="1"/>
    </xf>
    <xf numFmtId="0" fontId="9" fillId="2" borderId="0" xfId="4" applyFont="1" applyFill="1" applyAlignment="1">
      <alignment horizontal="center" vertical="center"/>
    </xf>
    <xf numFmtId="0" fontId="45" fillId="2" borderId="0" xfId="4" applyFont="1" applyFill="1" applyAlignment="1">
      <alignment horizontal="center" vertical="center"/>
    </xf>
    <xf numFmtId="0" fontId="9" fillId="0" borderId="5" xfId="4" applyFont="1" applyBorder="1" applyAlignment="1">
      <alignment horizontal="center" vertical="center" shrinkToFit="1"/>
    </xf>
    <xf numFmtId="0" fontId="9" fillId="0" borderId="1" xfId="4" applyFont="1" applyBorder="1" applyAlignment="1">
      <alignment horizontal="center" vertical="center" shrinkToFit="1"/>
    </xf>
    <xf numFmtId="0" fontId="9" fillId="0" borderId="2" xfId="4" applyFont="1" applyBorder="1" applyAlignment="1">
      <alignment horizontal="center" vertical="center" shrinkToFit="1"/>
    </xf>
    <xf numFmtId="0" fontId="9" fillId="0" borderId="8" xfId="4" applyFont="1" applyBorder="1" applyAlignment="1">
      <alignment horizontal="center" vertical="center" shrinkToFit="1"/>
    </xf>
    <xf numFmtId="0" fontId="10" fillId="0" borderId="1" xfId="4" applyFont="1" applyBorder="1" applyAlignment="1">
      <alignment horizontal="center" vertical="center" wrapText="1" shrinkToFit="1"/>
    </xf>
    <xf numFmtId="0" fontId="10" fillId="0" borderId="8" xfId="4" applyFont="1" applyBorder="1" applyAlignment="1">
      <alignment horizontal="center" vertical="center" shrinkToFit="1"/>
    </xf>
    <xf numFmtId="0" fontId="10" fillId="0" borderId="25" xfId="4" applyFont="1" applyBorder="1" applyAlignment="1">
      <alignment horizontal="center" vertical="center" shrinkToFit="1"/>
    </xf>
    <xf numFmtId="0" fontId="10" fillId="0" borderId="71" xfId="4" applyFont="1" applyBorder="1" applyAlignment="1">
      <alignment horizontal="center" vertical="center" shrinkToFit="1"/>
    </xf>
    <xf numFmtId="181" fontId="22" fillId="0" borderId="2" xfId="4" applyNumberFormat="1" applyFont="1" applyBorder="1" applyAlignment="1" applyProtection="1">
      <alignment horizontal="center" vertical="center" shrinkToFit="1"/>
      <protection locked="0"/>
    </xf>
    <xf numFmtId="181" fontId="22" fillId="0" borderId="8" xfId="4" applyNumberFormat="1" applyFont="1" applyBorder="1" applyAlignment="1" applyProtection="1">
      <alignment horizontal="center" vertical="center" shrinkToFit="1"/>
      <protection locked="0"/>
    </xf>
    <xf numFmtId="0" fontId="22" fillId="0" borderId="2" xfId="4" applyFont="1" applyBorder="1" applyAlignment="1" applyProtection="1">
      <alignment horizontal="center" vertical="center" shrinkToFit="1"/>
      <protection locked="0"/>
    </xf>
    <xf numFmtId="0" fontId="22" fillId="0" borderId="8" xfId="4" applyFont="1" applyBorder="1" applyAlignment="1" applyProtection="1">
      <alignment horizontal="center" vertical="center" shrinkToFit="1"/>
      <protection locked="0"/>
    </xf>
    <xf numFmtId="0" fontId="21" fillId="0" borderId="1" xfId="4" applyFont="1" applyBorder="1" applyAlignment="1" applyProtection="1">
      <alignment horizontal="center" vertical="center" shrinkToFit="1"/>
      <protection locked="0"/>
    </xf>
    <xf numFmtId="0" fontId="21" fillId="0" borderId="8" xfId="4" applyFont="1" applyBorder="1" applyAlignment="1" applyProtection="1">
      <alignment horizontal="center" vertical="center" shrinkToFit="1"/>
      <protection locked="0"/>
    </xf>
    <xf numFmtId="0" fontId="21" fillId="0" borderId="2" xfId="4" applyFont="1" applyBorder="1" applyAlignment="1" applyProtection="1">
      <alignment horizontal="center" vertical="center" shrinkToFit="1"/>
      <protection locked="0"/>
    </xf>
    <xf numFmtId="49" fontId="21" fillId="4" borderId="1" xfId="4" applyNumberFormat="1" applyFont="1" applyFill="1" applyBorder="1" applyAlignment="1" applyProtection="1">
      <alignment horizontal="center" vertical="center" shrinkToFit="1"/>
      <protection locked="0"/>
    </xf>
    <xf numFmtId="49" fontId="21" fillId="4" borderId="8" xfId="4" applyNumberFormat="1" applyFont="1" applyFill="1" applyBorder="1" applyAlignment="1" applyProtection="1">
      <alignment horizontal="center" vertical="center" shrinkToFit="1"/>
      <protection locked="0"/>
    </xf>
    <xf numFmtId="0" fontId="22" fillId="0" borderId="1" xfId="4" applyFont="1" applyBorder="1" applyAlignment="1" applyProtection="1">
      <alignment horizontal="left" vertical="center" indent="2" shrinkToFit="1"/>
      <protection locked="0"/>
    </xf>
    <xf numFmtId="0" fontId="22" fillId="0" borderId="2" xfId="4" applyFont="1" applyBorder="1" applyAlignment="1" applyProtection="1">
      <alignment horizontal="left" vertical="center" indent="2" shrinkToFit="1"/>
      <protection locked="0"/>
    </xf>
    <xf numFmtId="0" fontId="22" fillId="0" borderId="8" xfId="4" applyFont="1" applyBorder="1" applyAlignment="1" applyProtection="1">
      <alignment horizontal="left" vertical="center" indent="2" shrinkToFit="1"/>
      <protection locked="0"/>
    </xf>
    <xf numFmtId="0" fontId="21" fillId="4" borderId="1" xfId="4" applyFont="1" applyFill="1" applyBorder="1" applyAlignment="1" applyProtection="1">
      <alignment horizontal="center" vertical="center" shrinkToFit="1"/>
      <protection locked="0"/>
    </xf>
    <xf numFmtId="0" fontId="21" fillId="4" borderId="8" xfId="4" applyFont="1" applyFill="1" applyBorder="1" applyAlignment="1" applyProtection="1">
      <alignment horizontal="center" vertical="center" shrinkToFit="1"/>
      <protection locked="0"/>
    </xf>
    <xf numFmtId="0" fontId="22" fillId="4" borderId="1" xfId="4" applyFont="1" applyFill="1" applyBorder="1" applyAlignment="1" applyProtection="1">
      <alignment horizontal="center" vertical="center" shrinkToFit="1"/>
      <protection locked="0"/>
    </xf>
    <xf numFmtId="0" fontId="22" fillId="4" borderId="2" xfId="4" applyFont="1" applyFill="1" applyBorder="1" applyAlignment="1" applyProtection="1">
      <alignment horizontal="center" vertical="center" shrinkToFit="1"/>
      <protection locked="0"/>
    </xf>
    <xf numFmtId="0" fontId="22" fillId="4" borderId="8" xfId="4" applyFont="1" applyFill="1" applyBorder="1" applyAlignment="1" applyProtection="1">
      <alignment horizontal="center" vertical="center" shrinkToFit="1"/>
      <protection locked="0"/>
    </xf>
    <xf numFmtId="0" fontId="9" fillId="4" borderId="1" xfId="4" applyFont="1" applyFill="1" applyBorder="1" applyAlignment="1">
      <alignment horizontal="center" vertical="center" shrinkToFit="1"/>
    </xf>
    <xf numFmtId="0" fontId="9" fillId="4" borderId="2" xfId="4" applyFont="1" applyFill="1" applyBorder="1" applyAlignment="1">
      <alignment horizontal="center" vertical="center" shrinkToFit="1"/>
    </xf>
    <xf numFmtId="0" fontId="9" fillId="4" borderId="8" xfId="4" applyFont="1" applyFill="1" applyBorder="1" applyAlignment="1">
      <alignment horizontal="center" vertical="center" shrinkToFit="1"/>
    </xf>
    <xf numFmtId="49" fontId="22" fillId="4" borderId="1" xfId="4" applyNumberFormat="1" applyFont="1" applyFill="1" applyBorder="1" applyAlignment="1" applyProtection="1">
      <alignment horizontal="center" vertical="center" shrinkToFit="1"/>
      <protection locked="0"/>
    </xf>
    <xf numFmtId="49" fontId="22" fillId="4" borderId="2" xfId="4" applyNumberFormat="1" applyFont="1" applyFill="1" applyBorder="1" applyAlignment="1" applyProtection="1">
      <alignment horizontal="center" vertical="center" shrinkToFit="1"/>
      <protection locked="0"/>
    </xf>
    <xf numFmtId="49" fontId="22" fillId="4" borderId="8" xfId="4" applyNumberFormat="1" applyFont="1" applyFill="1" applyBorder="1" applyAlignment="1" applyProtection="1">
      <alignment horizontal="center" vertical="center" shrinkToFit="1"/>
      <protection locked="0"/>
    </xf>
    <xf numFmtId="0" fontId="10" fillId="2" borderId="25" xfId="4" applyFont="1" applyFill="1" applyBorder="1" applyAlignment="1">
      <alignment horizontal="center" vertical="center" shrinkToFit="1"/>
    </xf>
    <xf numFmtId="0" fontId="10" fillId="2" borderId="71" xfId="4" applyFont="1" applyFill="1" applyBorder="1" applyAlignment="1">
      <alignment horizontal="center" vertical="center" shrinkToFit="1"/>
    </xf>
    <xf numFmtId="0" fontId="24" fillId="0" borderId="25" xfId="0" applyFont="1" applyBorder="1" applyAlignment="1">
      <alignment horizontal="center" vertical="center" wrapText="1"/>
    </xf>
    <xf numFmtId="0" fontId="24" fillId="0" borderId="71" xfId="0" applyFont="1" applyBorder="1" applyAlignment="1">
      <alignment horizontal="center" vertical="center"/>
    </xf>
    <xf numFmtId="0" fontId="24" fillId="0" borderId="70" xfId="0" applyFont="1" applyBorder="1" applyAlignment="1">
      <alignment horizontal="center" vertical="center"/>
    </xf>
    <xf numFmtId="182" fontId="21" fillId="4" borderId="5" xfId="4" applyNumberFormat="1" applyFont="1" applyFill="1" applyBorder="1" applyAlignment="1" applyProtection="1">
      <alignment horizontal="center" vertical="center" shrinkToFit="1"/>
      <protection locked="0"/>
    </xf>
    <xf numFmtId="49" fontId="32" fillId="4" borderId="5" xfId="0" applyNumberFormat="1" applyFont="1" applyFill="1" applyBorder="1" applyAlignment="1">
      <alignment horizontal="center" vertical="center" shrinkToFit="1"/>
    </xf>
    <xf numFmtId="49" fontId="44" fillId="4" borderId="5" xfId="0" applyNumberFormat="1" applyFont="1" applyFill="1" applyBorder="1" applyAlignment="1">
      <alignment horizontal="center" vertical="center" shrinkToFit="1"/>
    </xf>
    <xf numFmtId="0" fontId="44" fillId="4" borderId="5" xfId="0" applyFont="1" applyFill="1" applyBorder="1" applyAlignment="1">
      <alignment horizontal="center" vertical="center" shrinkToFit="1"/>
    </xf>
    <xf numFmtId="177" fontId="44" fillId="4" borderId="1" xfId="0" applyNumberFormat="1" applyFont="1" applyFill="1" applyBorder="1" applyAlignment="1">
      <alignment horizontal="center" vertical="center" shrinkToFit="1"/>
    </xf>
    <xf numFmtId="177" fontId="44" fillId="4" borderId="8" xfId="0" applyNumberFormat="1" applyFont="1" applyFill="1" applyBorder="1" applyAlignment="1">
      <alignment horizontal="center" vertical="center" shrinkToFit="1"/>
    </xf>
    <xf numFmtId="0" fontId="44" fillId="3" borderId="5" xfId="0" applyFont="1" applyFill="1" applyBorder="1" applyAlignment="1">
      <alignment horizontal="center" vertical="center" shrinkToFit="1"/>
    </xf>
    <xf numFmtId="177" fontId="21" fillId="0" borderId="0" xfId="4" applyNumberFormat="1" applyFont="1" applyAlignment="1" applyProtection="1">
      <alignment horizontal="center" vertical="center" shrinkToFit="1"/>
      <protection locked="0"/>
    </xf>
    <xf numFmtId="0" fontId="32" fillId="4" borderId="7" xfId="0" applyFont="1" applyFill="1" applyBorder="1" applyAlignment="1">
      <alignment horizontal="center" vertical="center"/>
    </xf>
    <xf numFmtId="0" fontId="9" fillId="2" borderId="0" xfId="4" applyFont="1" applyFill="1" applyAlignment="1">
      <alignment horizontal="center" vertical="center" shrinkToFit="1"/>
    </xf>
    <xf numFmtId="0" fontId="42" fillId="4" borderId="7" xfId="4" applyFont="1" applyFill="1" applyBorder="1" applyAlignment="1" applyProtection="1">
      <alignment horizontal="center" vertical="center" shrinkToFit="1"/>
      <protection locked="0"/>
    </xf>
    <xf numFmtId="0" fontId="42" fillId="4" borderId="7" xfId="0" applyFont="1" applyFill="1" applyBorder="1" applyAlignment="1" applyProtection="1">
      <alignment vertical="center" shrinkToFit="1"/>
      <protection locked="0"/>
    </xf>
    <xf numFmtId="0" fontId="21" fillId="0" borderId="0" xfId="4" applyFont="1" applyAlignment="1" applyProtection="1">
      <alignment horizontal="center" vertical="center" shrinkToFit="1"/>
      <protection locked="0"/>
    </xf>
    <xf numFmtId="0" fontId="42" fillId="0" borderId="7" xfId="4" applyFont="1" applyBorder="1" applyAlignment="1" applyProtection="1">
      <alignment horizontal="center" vertical="center" shrinkToFit="1"/>
      <protection locked="0"/>
    </xf>
    <xf numFmtId="0" fontId="22" fillId="2" borderId="7" xfId="4" applyFont="1" applyFill="1" applyBorder="1" applyAlignment="1">
      <alignment horizontal="center" vertical="center" shrinkToFit="1"/>
    </xf>
    <xf numFmtId="0" fontId="42" fillId="0" borderId="7" xfId="4" applyFont="1" applyBorder="1" applyAlignment="1">
      <alignment horizontal="center" vertical="center" shrinkToFit="1"/>
    </xf>
    <xf numFmtId="0" fontId="42" fillId="4" borderId="7" xfId="0" applyFont="1" applyFill="1" applyBorder="1" applyAlignment="1" applyProtection="1">
      <alignment horizontal="center" vertical="center" shrinkToFit="1"/>
      <protection locked="0"/>
    </xf>
    <xf numFmtId="180" fontId="43" fillId="4" borderId="2" xfId="4" applyNumberFormat="1" applyFont="1" applyFill="1" applyBorder="1" applyAlignment="1" applyProtection="1">
      <alignment horizontal="center" vertical="center" shrinkToFit="1"/>
      <protection locked="0"/>
    </xf>
    <xf numFmtId="0" fontId="27" fillId="2" borderId="0" xfId="4" applyFont="1" applyFill="1" applyAlignment="1">
      <alignment horizontal="center" vertical="center" shrinkToFit="1"/>
    </xf>
    <xf numFmtId="0" fontId="24" fillId="4" borderId="4" xfId="3" applyFont="1" applyFill="1" applyBorder="1" applyAlignment="1">
      <alignment horizontal="center" vertical="center"/>
    </xf>
    <xf numFmtId="0" fontId="24" fillId="0" borderId="4" xfId="3" applyFont="1" applyFill="1" applyBorder="1" applyAlignment="1">
      <alignment horizontal="center" vertical="center"/>
    </xf>
    <xf numFmtId="0" fontId="24" fillId="0" borderId="9" xfId="3" applyFont="1" applyFill="1" applyBorder="1" applyAlignment="1">
      <alignment horizontal="center" vertical="center"/>
    </xf>
    <xf numFmtId="0" fontId="10" fillId="0" borderId="6" xfId="4" applyFont="1" applyBorder="1" applyAlignment="1">
      <alignment horizontal="left" vertical="center"/>
    </xf>
    <xf numFmtId="0" fontId="10" fillId="0" borderId="0" xfId="4" applyFont="1" applyBorder="1" applyAlignment="1">
      <alignment horizontal="left" vertical="center"/>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49" fontId="27" fillId="3" borderId="9" xfId="0" applyNumberFormat="1" applyFont="1" applyFill="1" applyBorder="1" applyAlignment="1">
      <alignment horizontal="center" vertical="center"/>
    </xf>
    <xf numFmtId="49" fontId="27" fillId="3" borderId="12" xfId="0" applyNumberFormat="1" applyFont="1" applyFill="1" applyBorder="1" applyAlignment="1">
      <alignment horizontal="center" vertical="center"/>
    </xf>
    <xf numFmtId="49" fontId="27" fillId="3" borderId="7" xfId="0" applyNumberFormat="1" applyFont="1" applyFill="1" applyBorder="1" applyAlignment="1">
      <alignment horizontal="center" vertical="center"/>
    </xf>
    <xf numFmtId="49" fontId="27" fillId="3" borderId="13" xfId="0" applyNumberFormat="1" applyFont="1" applyFill="1" applyBorder="1" applyAlignment="1">
      <alignment horizontal="center" vertical="center"/>
    </xf>
    <xf numFmtId="0" fontId="6" fillId="3" borderId="0" xfId="0" applyFont="1" applyFill="1" applyBorder="1" applyAlignment="1">
      <alignment horizontal="left" vertical="top" wrapText="1"/>
    </xf>
    <xf numFmtId="49" fontId="27" fillId="4" borderId="3" xfId="0" applyNumberFormat="1" applyFont="1" applyFill="1" applyBorder="1" applyAlignment="1">
      <alignment horizontal="center" vertical="center"/>
    </xf>
    <xf numFmtId="49" fontId="27" fillId="4" borderId="4" xfId="0" applyNumberFormat="1" applyFont="1" applyFill="1" applyBorder="1" applyAlignment="1">
      <alignment horizontal="center" vertical="center"/>
    </xf>
    <xf numFmtId="49" fontId="27" fillId="4" borderId="9" xfId="0" applyNumberFormat="1" applyFont="1" applyFill="1" applyBorder="1" applyAlignment="1">
      <alignment horizontal="center" vertical="center"/>
    </xf>
    <xf numFmtId="49" fontId="27" fillId="4" borderId="12" xfId="0" applyNumberFormat="1" applyFont="1" applyFill="1" applyBorder="1" applyAlignment="1">
      <alignment horizontal="center" vertical="center"/>
    </xf>
    <xf numFmtId="49" fontId="27" fillId="4" borderId="7" xfId="0" applyNumberFormat="1" applyFont="1" applyFill="1" applyBorder="1" applyAlignment="1">
      <alignment horizontal="center" vertical="center"/>
    </xf>
    <xf numFmtId="49" fontId="27" fillId="4" borderId="13" xfId="0" applyNumberFormat="1" applyFont="1" applyFill="1" applyBorder="1" applyAlignment="1">
      <alignment horizontal="center" vertical="center"/>
    </xf>
    <xf numFmtId="49" fontId="27" fillId="4" borderId="46" xfId="0" applyNumberFormat="1" applyFont="1" applyFill="1" applyBorder="1" applyAlignment="1">
      <alignment horizontal="center" vertical="center"/>
    </xf>
    <xf numFmtId="49" fontId="27" fillId="4" borderId="47" xfId="0" applyNumberFormat="1" applyFont="1" applyFill="1" applyBorder="1" applyAlignment="1">
      <alignment horizontal="center" vertical="center"/>
    </xf>
    <xf numFmtId="0" fontId="27" fillId="3" borderId="4" xfId="0" applyFont="1" applyFill="1" applyBorder="1" applyAlignment="1">
      <alignment horizontal="left" vertical="center"/>
    </xf>
    <xf numFmtId="0" fontId="27" fillId="3" borderId="9" xfId="0" applyFont="1" applyFill="1" applyBorder="1" applyAlignment="1">
      <alignment horizontal="left" vertical="center"/>
    </xf>
    <xf numFmtId="0" fontId="27" fillId="3" borderId="7" xfId="0" applyFont="1" applyFill="1" applyBorder="1" applyAlignment="1">
      <alignment horizontal="left" vertical="center"/>
    </xf>
    <xf numFmtId="0" fontId="27" fillId="3" borderId="13" xfId="0" applyFont="1" applyFill="1" applyBorder="1" applyAlignment="1">
      <alignment horizontal="left" vertical="center"/>
    </xf>
    <xf numFmtId="0" fontId="6" fillId="3" borderId="1" xfId="0" applyFont="1" applyFill="1" applyBorder="1" applyAlignment="1">
      <alignment horizontal="center" vertical="top"/>
    </xf>
    <xf numFmtId="0" fontId="6" fillId="3" borderId="2" xfId="0" applyFont="1" applyFill="1" applyBorder="1" applyAlignment="1">
      <alignment horizontal="center" vertical="top"/>
    </xf>
    <xf numFmtId="0" fontId="6" fillId="3" borderId="8" xfId="0" applyFont="1" applyFill="1" applyBorder="1" applyAlignment="1">
      <alignment horizontal="center" vertical="top"/>
    </xf>
    <xf numFmtId="14" fontId="6" fillId="3" borderId="3" xfId="0" applyNumberFormat="1" applyFont="1" applyFill="1" applyBorder="1" applyAlignment="1">
      <alignment horizontal="center" vertical="center"/>
    </xf>
    <xf numFmtId="14" fontId="6" fillId="3" borderId="4" xfId="0" applyNumberFormat="1" applyFont="1" applyFill="1" applyBorder="1" applyAlignment="1">
      <alignment horizontal="center" vertical="center"/>
    </xf>
    <xf numFmtId="14" fontId="6" fillId="3" borderId="9" xfId="0" applyNumberFormat="1" applyFont="1" applyFill="1" applyBorder="1" applyAlignment="1">
      <alignment horizontal="center" vertical="center"/>
    </xf>
    <xf numFmtId="14" fontId="6" fillId="3" borderId="12" xfId="0" applyNumberFormat="1" applyFont="1" applyFill="1" applyBorder="1" applyAlignment="1">
      <alignment horizontal="center" vertical="center"/>
    </xf>
    <xf numFmtId="14" fontId="6" fillId="3" borderId="7" xfId="0" applyNumberFormat="1" applyFont="1" applyFill="1" applyBorder="1" applyAlignment="1">
      <alignment horizontal="center" vertical="center"/>
    </xf>
    <xf numFmtId="14" fontId="6" fillId="3" borderId="13" xfId="0" applyNumberFormat="1" applyFont="1" applyFill="1" applyBorder="1" applyAlignment="1">
      <alignment horizontal="center" vertical="center"/>
    </xf>
    <xf numFmtId="0" fontId="24" fillId="3" borderId="1" xfId="3" applyFont="1" applyFill="1" applyBorder="1" applyAlignment="1">
      <alignment horizontal="center" vertical="center"/>
    </xf>
    <xf numFmtId="0" fontId="24" fillId="3" borderId="2" xfId="3" applyFont="1" applyFill="1" applyBorder="1" applyAlignment="1">
      <alignment horizontal="center" vertical="center"/>
    </xf>
    <xf numFmtId="0" fontId="24" fillId="3" borderId="8" xfId="3" applyFont="1" applyFill="1" applyBorder="1" applyAlignment="1">
      <alignment horizontal="center" vertical="center"/>
    </xf>
    <xf numFmtId="49" fontId="26" fillId="4" borderId="1" xfId="3" applyNumberFormat="1" applyFont="1" applyFill="1" applyBorder="1" applyAlignment="1">
      <alignment horizontal="center" vertical="center"/>
    </xf>
    <xf numFmtId="49" fontId="26" fillId="4" borderId="2" xfId="3" applyNumberFormat="1" applyFont="1" applyFill="1" applyBorder="1" applyAlignment="1">
      <alignment horizontal="center" vertical="center"/>
    </xf>
    <xf numFmtId="49" fontId="26" fillId="4" borderId="8" xfId="3" applyNumberFormat="1" applyFont="1" applyFill="1" applyBorder="1" applyAlignment="1">
      <alignment horizontal="center" vertical="center"/>
    </xf>
    <xf numFmtId="0" fontId="26" fillId="4" borderId="12" xfId="3" applyFont="1" applyFill="1" applyBorder="1" applyAlignment="1">
      <alignment horizontal="left" vertical="center"/>
    </xf>
    <xf numFmtId="0" fontId="26" fillId="4" borderId="7" xfId="3" applyFont="1" applyFill="1" applyBorder="1" applyAlignment="1">
      <alignment horizontal="left" vertical="center"/>
    </xf>
    <xf numFmtId="0" fontId="26" fillId="4" borderId="13" xfId="3" applyFont="1" applyFill="1" applyBorder="1" applyAlignment="1">
      <alignment horizontal="left" vertical="center"/>
    </xf>
    <xf numFmtId="0" fontId="6" fillId="3" borderId="5" xfId="0" applyFont="1" applyFill="1" applyBorder="1" applyAlignment="1">
      <alignment horizontal="center" vertical="top"/>
    </xf>
    <xf numFmtId="0" fontId="6" fillId="3" borderId="45" xfId="0" applyFont="1" applyFill="1" applyBorder="1" applyAlignment="1">
      <alignment horizontal="center" vertical="top"/>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3"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44"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42" xfId="0" applyFont="1" applyFill="1" applyBorder="1" applyAlignment="1">
      <alignment horizontal="center" vertical="center"/>
    </xf>
    <xf numFmtId="0" fontId="6" fillId="3" borderId="23"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10" fillId="3" borderId="3" xfId="4" quotePrefix="1" applyFont="1" applyFill="1" applyBorder="1" applyAlignment="1">
      <alignment horizontal="center" vertical="center" wrapText="1" shrinkToFit="1"/>
    </xf>
    <xf numFmtId="0" fontId="10" fillId="3" borderId="4" xfId="4" quotePrefix="1" applyFont="1" applyFill="1" applyBorder="1" applyAlignment="1">
      <alignment horizontal="center" vertical="center" wrapText="1" shrinkToFit="1"/>
    </xf>
    <xf numFmtId="0" fontId="10" fillId="3" borderId="9" xfId="4" quotePrefix="1" applyFont="1" applyFill="1" applyBorder="1" applyAlignment="1">
      <alignment horizontal="center" vertical="center" wrapText="1" shrinkToFit="1"/>
    </xf>
    <xf numFmtId="0" fontId="10" fillId="3" borderId="6" xfId="4" quotePrefix="1" applyFont="1" applyFill="1" applyBorder="1" applyAlignment="1">
      <alignment horizontal="center" vertical="center" wrapText="1" shrinkToFit="1"/>
    </xf>
    <xf numFmtId="0" fontId="10" fillId="3" borderId="0" xfId="4" quotePrefix="1" applyFont="1" applyFill="1" applyBorder="1" applyAlignment="1">
      <alignment horizontal="center" vertical="center" wrapText="1" shrinkToFit="1"/>
    </xf>
    <xf numFmtId="0" fontId="10" fillId="3" borderId="14" xfId="4" quotePrefix="1" applyFont="1" applyFill="1" applyBorder="1" applyAlignment="1">
      <alignment horizontal="center" vertical="center" wrapText="1" shrinkToFit="1"/>
    </xf>
    <xf numFmtId="0" fontId="10" fillId="3" borderId="12" xfId="4" quotePrefix="1" applyFont="1" applyFill="1" applyBorder="1" applyAlignment="1">
      <alignment horizontal="center" vertical="center" wrapText="1" shrinkToFit="1"/>
    </xf>
    <xf numFmtId="0" fontId="10" fillId="3" borderId="7" xfId="4" quotePrefix="1" applyFont="1" applyFill="1" applyBorder="1" applyAlignment="1">
      <alignment horizontal="center" vertical="center" wrapText="1" shrinkToFit="1"/>
    </xf>
    <xf numFmtId="0" fontId="10" fillId="3" borderId="13" xfId="4" quotePrefix="1" applyFont="1" applyFill="1" applyBorder="1" applyAlignment="1">
      <alignment horizontal="center" vertical="center" wrapText="1" shrinkToFit="1"/>
    </xf>
    <xf numFmtId="0" fontId="30" fillId="0" borderId="6" xfId="4" applyFont="1" applyBorder="1" applyAlignment="1">
      <alignment horizontal="left" vertical="center"/>
    </xf>
    <xf numFmtId="0" fontId="30" fillId="0" borderId="0" xfId="4" applyFont="1" applyBorder="1" applyAlignment="1">
      <alignment horizontal="left" vertical="center"/>
    </xf>
    <xf numFmtId="0" fontId="8" fillId="3" borderId="0" xfId="0" applyFont="1" applyFill="1" applyAlignment="1" applyProtection="1">
      <alignment horizontal="left" vertical="center"/>
      <protection locked="0"/>
    </xf>
    <xf numFmtId="0" fontId="6" fillId="0" borderId="7"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8" fillId="4" borderId="0" xfId="0" applyFont="1" applyFill="1" applyBorder="1" applyAlignment="1" applyProtection="1">
      <alignment horizontal="left" vertical="center"/>
      <protection locked="0"/>
    </xf>
    <xf numFmtId="176" fontId="27" fillId="3" borderId="5" xfId="0" applyNumberFormat="1" applyFont="1" applyFill="1" applyBorder="1" applyAlignment="1">
      <alignment horizontal="center" vertical="center"/>
    </xf>
    <xf numFmtId="176" fontId="27" fillId="3" borderId="1" xfId="0" applyNumberFormat="1" applyFont="1" applyFill="1" applyBorder="1" applyAlignment="1">
      <alignment horizontal="center" vertical="center"/>
    </xf>
    <xf numFmtId="0" fontId="24" fillId="3" borderId="3" xfId="3" applyFont="1" applyFill="1" applyBorder="1" applyAlignment="1">
      <alignment horizontal="center" vertical="center" wrapText="1"/>
    </xf>
    <xf numFmtId="0" fontId="24" fillId="3" borderId="4" xfId="3" applyFont="1" applyFill="1" applyBorder="1" applyAlignment="1">
      <alignment horizontal="center" vertical="center" wrapText="1"/>
    </xf>
    <xf numFmtId="0" fontId="24" fillId="3" borderId="9" xfId="3" applyFont="1" applyFill="1" applyBorder="1" applyAlignment="1">
      <alignment horizontal="center" vertical="center" wrapText="1"/>
    </xf>
    <xf numFmtId="0" fontId="12" fillId="7" borderId="0" xfId="4" applyFont="1" applyFill="1" applyAlignment="1">
      <alignment horizontal="center" vertical="center" shrinkToFit="1"/>
    </xf>
    <xf numFmtId="0" fontId="12" fillId="0" borderId="0" xfId="0" applyFont="1" applyAlignment="1">
      <alignment horizontal="center" vertical="center"/>
    </xf>
    <xf numFmtId="0" fontId="6" fillId="0" borderId="0" xfId="0" applyFont="1" applyBorder="1" applyAlignment="1">
      <alignment horizontal="right" vertical="center" shrinkToFit="1"/>
    </xf>
    <xf numFmtId="0" fontId="15" fillId="0" borderId="0" xfId="4" applyFont="1" applyBorder="1" applyAlignment="1">
      <alignment horizontal="center" vertical="center" shrinkToFit="1"/>
    </xf>
    <xf numFmtId="0" fontId="10" fillId="0" borderId="6" xfId="4" applyFont="1" applyBorder="1" applyAlignment="1">
      <alignment horizontal="left" vertical="center" wrapText="1"/>
    </xf>
    <xf numFmtId="0" fontId="10" fillId="0" borderId="0" xfId="4" applyFont="1" applyBorder="1" applyAlignment="1">
      <alignment horizontal="left" vertical="center" wrapText="1"/>
    </xf>
    <xf numFmtId="0" fontId="6" fillId="0" borderId="0" xfId="0" applyFont="1" applyBorder="1" applyAlignment="1" applyProtection="1">
      <alignment horizontal="left" vertical="center"/>
      <protection locked="0"/>
    </xf>
    <xf numFmtId="49" fontId="6" fillId="4" borderId="7" xfId="0" applyNumberFormat="1" applyFont="1" applyFill="1" applyBorder="1" applyAlignment="1" applyProtection="1">
      <alignment horizontal="left" vertical="center"/>
      <protection locked="0"/>
    </xf>
    <xf numFmtId="0" fontId="21" fillId="0" borderId="0" xfId="0" applyFont="1" applyBorder="1" applyAlignment="1">
      <alignment horizontal="center" vertical="center"/>
    </xf>
    <xf numFmtId="0" fontId="6" fillId="0" borderId="0" xfId="0" applyFont="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6" fillId="4" borderId="23" xfId="0" applyFont="1" applyFill="1" applyBorder="1" applyAlignment="1" applyProtection="1">
      <alignment horizontal="center" vertical="center"/>
      <protection locked="0"/>
    </xf>
    <xf numFmtId="0" fontId="6" fillId="4" borderId="5" xfId="0" applyFont="1" applyFill="1" applyBorder="1" applyAlignment="1" applyProtection="1">
      <alignment horizontal="left" vertical="top" wrapText="1"/>
      <protection locked="0"/>
    </xf>
    <xf numFmtId="0" fontId="8" fillId="0" borderId="5"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5" borderId="5" xfId="0" applyFont="1" applyFill="1" applyBorder="1" applyAlignment="1" applyProtection="1">
      <alignment horizontal="center" vertical="center"/>
      <protection locked="0"/>
    </xf>
    <xf numFmtId="0" fontId="26" fillId="4" borderId="22" xfId="3" applyFont="1" applyFill="1" applyBorder="1" applyAlignment="1">
      <alignment horizontal="center" vertical="center"/>
    </xf>
    <xf numFmtId="0" fontId="26" fillId="4" borderId="23" xfId="3" applyFont="1" applyFill="1" applyBorder="1" applyAlignment="1">
      <alignment horizontal="center" vertical="center"/>
    </xf>
    <xf numFmtId="0" fontId="26" fillId="4" borderId="24" xfId="3" applyFont="1" applyFill="1" applyBorder="1" applyAlignment="1">
      <alignment horizontal="center" vertical="center"/>
    </xf>
    <xf numFmtId="0" fontId="26" fillId="3" borderId="1" xfId="3" applyFont="1" applyFill="1" applyBorder="1" applyAlignment="1">
      <alignment horizontal="center" vertical="center"/>
    </xf>
    <xf numFmtId="0" fontId="26" fillId="3" borderId="2" xfId="3" applyFont="1" applyFill="1" applyBorder="1" applyAlignment="1">
      <alignment horizontal="center" vertical="center"/>
    </xf>
    <xf numFmtId="0" fontId="29" fillId="5" borderId="3" xfId="0" applyFont="1" applyFill="1" applyBorder="1" applyAlignment="1">
      <alignment horizontal="center" vertical="center"/>
    </xf>
    <xf numFmtId="0" fontId="29" fillId="5" borderId="4" xfId="0" applyFont="1" applyFill="1" applyBorder="1" applyAlignment="1">
      <alignment horizontal="center" vertical="center"/>
    </xf>
    <xf numFmtId="0" fontId="29" fillId="5" borderId="9"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7" xfId="0" applyFont="1" applyFill="1" applyBorder="1" applyAlignment="1">
      <alignment horizontal="center" vertical="center"/>
    </xf>
    <xf numFmtId="0" fontId="29" fillId="5" borderId="13" xfId="0" applyFont="1" applyFill="1" applyBorder="1" applyAlignment="1">
      <alignment horizontal="center" vertical="center"/>
    </xf>
    <xf numFmtId="0" fontId="29" fillId="5"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5" xfId="0" applyFont="1" applyFill="1" applyBorder="1" applyAlignment="1">
      <alignment horizontal="center" vertical="center"/>
    </xf>
    <xf numFmtId="49" fontId="27" fillId="4" borderId="1" xfId="0" applyNumberFormat="1" applyFont="1" applyFill="1" applyBorder="1" applyAlignment="1">
      <alignment horizontal="center" vertical="center"/>
    </xf>
    <xf numFmtId="49" fontId="27" fillId="4" borderId="2" xfId="0" applyNumberFormat="1" applyFont="1" applyFill="1" applyBorder="1" applyAlignment="1">
      <alignment horizontal="center" vertical="center"/>
    </xf>
    <xf numFmtId="49" fontId="27" fillId="4" borderId="8" xfId="0" applyNumberFormat="1" applyFont="1" applyFill="1" applyBorder="1" applyAlignment="1">
      <alignment horizontal="center" vertical="center"/>
    </xf>
    <xf numFmtId="0" fontId="17" fillId="0" borderId="1"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49" fontId="9" fillId="4" borderId="8" xfId="0" applyNumberFormat="1" applyFont="1" applyFill="1" applyBorder="1" applyAlignment="1" applyProtection="1">
      <alignment horizontal="center" vertical="center"/>
      <protection locked="0"/>
    </xf>
    <xf numFmtId="49" fontId="9" fillId="4" borderId="5" xfId="0" applyNumberFormat="1" applyFont="1" applyFill="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protection locked="0"/>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8" xfId="0" applyFont="1" applyFill="1" applyBorder="1" applyAlignment="1">
      <alignment horizontal="center" vertical="center"/>
    </xf>
    <xf numFmtId="56" fontId="6" fillId="2" borderId="30" xfId="0" applyNumberFormat="1"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56" fontId="6" fillId="2" borderId="22" xfId="0" applyNumberFormat="1" applyFont="1" applyFill="1" applyBorder="1" applyAlignment="1">
      <alignment horizontal="center" vertical="center"/>
    </xf>
    <xf numFmtId="56" fontId="6" fillId="2" borderId="23" xfId="0" applyNumberFormat="1" applyFont="1" applyFill="1" applyBorder="1" applyAlignment="1">
      <alignment horizontal="center" vertical="center"/>
    </xf>
    <xf numFmtId="56" fontId="6" fillId="2" borderId="24" xfId="0" applyNumberFormat="1" applyFont="1" applyFill="1" applyBorder="1" applyAlignment="1">
      <alignment horizontal="center" vertical="center"/>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3" borderId="9" xfId="0" applyFont="1" applyFill="1" applyBorder="1" applyAlignment="1">
      <alignment horizontal="center" vertical="center" shrinkToFit="1"/>
    </xf>
    <xf numFmtId="0" fontId="17" fillId="3" borderId="12"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13" xfId="0" applyFont="1" applyFill="1" applyBorder="1" applyAlignment="1">
      <alignment horizontal="center" vertical="center"/>
    </xf>
    <xf numFmtId="0" fontId="26" fillId="4" borderId="3" xfId="3" applyFont="1" applyFill="1" applyBorder="1" applyAlignment="1">
      <alignment horizontal="left" vertical="center"/>
    </xf>
    <xf numFmtId="0" fontId="26" fillId="4" borderId="4" xfId="3" applyFont="1" applyFill="1" applyBorder="1" applyAlignment="1">
      <alignment horizontal="left" vertical="center"/>
    </xf>
    <xf numFmtId="0" fontId="26" fillId="4" borderId="9" xfId="3" applyFont="1" applyFill="1" applyBorder="1" applyAlignment="1">
      <alignment horizontal="left" vertical="center"/>
    </xf>
    <xf numFmtId="0" fontId="6" fillId="0" borderId="0" xfId="0" applyFont="1" applyFill="1" applyBorder="1" applyAlignment="1" applyProtection="1">
      <alignment horizontal="center" vertical="top" wrapText="1"/>
      <protection locked="0"/>
    </xf>
    <xf numFmtId="0" fontId="6" fillId="0" borderId="7" xfId="0" applyFont="1" applyFill="1" applyBorder="1" applyAlignment="1">
      <alignment horizontal="left" vertical="center"/>
    </xf>
    <xf numFmtId="0" fontId="24" fillId="0" borderId="5" xfId="3" applyFont="1" applyBorder="1" applyAlignment="1">
      <alignment horizontal="center" vertical="center"/>
    </xf>
    <xf numFmtId="0" fontId="25" fillId="3" borderId="22" xfId="3" applyFont="1" applyFill="1" applyBorder="1" applyAlignment="1">
      <alignment horizontal="center" vertical="center"/>
    </xf>
    <xf numFmtId="0" fontId="25" fillId="3" borderId="23" xfId="3" applyFont="1" applyFill="1" applyBorder="1" applyAlignment="1">
      <alignment horizontal="center" vertical="center"/>
    </xf>
    <xf numFmtId="0" fontId="25" fillId="3" borderId="24" xfId="3" applyFont="1" applyFill="1" applyBorder="1" applyAlignment="1">
      <alignment horizontal="center" vertical="center"/>
    </xf>
    <xf numFmtId="0" fontId="24" fillId="3" borderId="6" xfId="3" applyFont="1" applyFill="1" applyBorder="1" applyAlignment="1">
      <alignment horizontal="center" vertical="center" wrapText="1"/>
    </xf>
    <xf numFmtId="0" fontId="24" fillId="3" borderId="0" xfId="3" applyFont="1" applyFill="1" applyBorder="1" applyAlignment="1">
      <alignment horizontal="center" vertical="center" wrapText="1"/>
    </xf>
    <xf numFmtId="0" fontId="24" fillId="3" borderId="14" xfId="3" applyFont="1" applyFill="1" applyBorder="1" applyAlignment="1">
      <alignment horizontal="center" vertical="center" wrapText="1"/>
    </xf>
    <xf numFmtId="0" fontId="24" fillId="3" borderId="12" xfId="3" applyFont="1" applyFill="1" applyBorder="1" applyAlignment="1">
      <alignment horizontal="center" vertical="center" wrapText="1"/>
    </xf>
    <xf numFmtId="0" fontId="24" fillId="3" borderId="7" xfId="3" applyFont="1" applyFill="1" applyBorder="1" applyAlignment="1">
      <alignment horizontal="center" vertical="center" wrapText="1"/>
    </xf>
    <xf numFmtId="0" fontId="24" fillId="3" borderId="13" xfId="3" applyFont="1" applyFill="1" applyBorder="1" applyAlignment="1">
      <alignment horizontal="center" vertical="center" wrapText="1"/>
    </xf>
    <xf numFmtId="0" fontId="26" fillId="0" borderId="3" xfId="3" applyFont="1" applyFill="1" applyBorder="1" applyAlignment="1">
      <alignment horizontal="center" vertical="center"/>
    </xf>
    <xf numFmtId="0" fontId="26" fillId="0" borderId="4" xfId="3" applyFont="1" applyFill="1" applyBorder="1" applyAlignment="1">
      <alignment horizontal="center" vertical="center"/>
    </xf>
    <xf numFmtId="0" fontId="26" fillId="0" borderId="9" xfId="3" applyFont="1" applyFill="1" applyBorder="1" applyAlignment="1">
      <alignment horizontal="center" vertical="center"/>
    </xf>
    <xf numFmtId="0" fontId="26" fillId="0" borderId="12" xfId="3" applyFont="1" applyFill="1" applyBorder="1" applyAlignment="1">
      <alignment horizontal="center" vertical="center"/>
    </xf>
    <xf numFmtId="0" fontId="26" fillId="0" borderId="7" xfId="3" applyFont="1" applyFill="1" applyBorder="1" applyAlignment="1">
      <alignment horizontal="center" vertical="center"/>
    </xf>
    <xf numFmtId="0" fontId="26" fillId="0" borderId="13" xfId="3" applyFont="1" applyFill="1" applyBorder="1" applyAlignment="1">
      <alignment horizontal="center" vertical="center"/>
    </xf>
    <xf numFmtId="0" fontId="24" fillId="0" borderId="3" xfId="3" applyFont="1" applyBorder="1" applyAlignment="1">
      <alignment horizontal="center" vertical="center" wrapText="1"/>
    </xf>
    <xf numFmtId="0" fontId="24" fillId="0" borderId="4" xfId="3" applyFont="1" applyBorder="1" applyAlignment="1">
      <alignment horizontal="center" vertical="center" wrapText="1"/>
    </xf>
    <xf numFmtId="0" fontId="24" fillId="0" borderId="12" xfId="3" applyFont="1" applyBorder="1" applyAlignment="1">
      <alignment horizontal="center" vertical="center" wrapText="1"/>
    </xf>
    <xf numFmtId="0" fontId="24" fillId="0" borderId="7" xfId="3" applyFont="1" applyBorder="1" applyAlignment="1">
      <alignment horizontal="center" vertical="center" wrapText="1"/>
    </xf>
    <xf numFmtId="0" fontId="24" fillId="3" borderId="5" xfId="3" applyFont="1" applyFill="1" applyBorder="1" applyAlignment="1">
      <alignment horizontal="center" vertical="center" wrapText="1"/>
    </xf>
    <xf numFmtId="0" fontId="24" fillId="3" borderId="5" xfId="3" applyFont="1" applyFill="1" applyBorder="1" applyAlignment="1">
      <alignment horizontal="center" vertical="center"/>
    </xf>
    <xf numFmtId="0" fontId="23" fillId="0" borderId="3" xfId="3" applyNumberFormat="1" applyFont="1" applyFill="1" applyBorder="1" applyAlignment="1">
      <alignment horizontal="center" vertical="center"/>
    </xf>
    <xf numFmtId="0" fontId="23" fillId="0" borderId="4" xfId="3" applyFont="1" applyFill="1" applyBorder="1" applyAlignment="1">
      <alignment horizontal="center" vertical="center"/>
    </xf>
    <xf numFmtId="0" fontId="23" fillId="0" borderId="9" xfId="3" applyFont="1" applyFill="1" applyBorder="1" applyAlignment="1">
      <alignment horizontal="center" vertical="center"/>
    </xf>
    <xf numFmtId="0" fontId="26" fillId="0" borderId="22" xfId="3" applyFont="1" applyFill="1" applyBorder="1" applyAlignment="1">
      <alignment horizontal="center" vertical="center"/>
    </xf>
    <xf numFmtId="0" fontId="26" fillId="0" borderId="23" xfId="3" applyFont="1" applyFill="1" applyBorder="1" applyAlignment="1">
      <alignment horizontal="center" vertical="center"/>
    </xf>
    <xf numFmtId="0" fontId="26" fillId="0" borderId="24" xfId="3" applyFont="1" applyFill="1" applyBorder="1" applyAlignment="1">
      <alignment horizontal="center" vertical="center"/>
    </xf>
    <xf numFmtId="0" fontId="31" fillId="4" borderId="5" xfId="0" applyFont="1" applyFill="1" applyBorder="1">
      <alignment vertical="center"/>
    </xf>
    <xf numFmtId="0" fontId="26" fillId="4" borderId="3" xfId="3" applyFont="1" applyFill="1" applyBorder="1" applyAlignment="1">
      <alignment horizontal="center" vertical="center"/>
    </xf>
    <xf numFmtId="0" fontId="26" fillId="4" borderId="4" xfId="3" applyFont="1" applyFill="1" applyBorder="1" applyAlignment="1">
      <alignment horizontal="center" vertical="center"/>
    </xf>
    <xf numFmtId="0" fontId="7" fillId="5" borderId="20"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13"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9"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9" xfId="0" applyFont="1" applyFill="1" applyBorder="1" applyAlignment="1">
      <alignment horizontal="center" vertical="center"/>
    </xf>
    <xf numFmtId="0" fontId="8" fillId="5" borderId="5" xfId="0" applyFont="1" applyFill="1" applyBorder="1" applyAlignment="1">
      <alignment horizontal="center" vertical="center"/>
    </xf>
    <xf numFmtId="0" fontId="11" fillId="5" borderId="5" xfId="0" applyFont="1" applyFill="1" applyBorder="1" applyAlignment="1">
      <alignment horizontal="left" vertical="center"/>
    </xf>
    <xf numFmtId="0" fontId="6" fillId="5" borderId="4"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13"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6" xfId="0" applyFont="1" applyFill="1" applyBorder="1" applyAlignment="1">
      <alignment horizontal="center" vertical="center"/>
    </xf>
    <xf numFmtId="0" fontId="10" fillId="3" borderId="0" xfId="4" quotePrefix="1" applyFont="1" applyFill="1" applyBorder="1" applyAlignment="1">
      <alignment horizontal="center" vertical="center" shrinkToFit="1"/>
    </xf>
    <xf numFmtId="0" fontId="10" fillId="3" borderId="14" xfId="4" quotePrefix="1" applyFont="1" applyFill="1" applyBorder="1" applyAlignment="1">
      <alignment horizontal="center" vertical="center" shrinkToFit="1"/>
    </xf>
    <xf numFmtId="0" fontId="10" fillId="3" borderId="6" xfId="4" quotePrefix="1" applyFont="1" applyFill="1" applyBorder="1" applyAlignment="1">
      <alignment horizontal="center" vertical="center" shrinkToFit="1"/>
    </xf>
    <xf numFmtId="0" fontId="10" fillId="3" borderId="12" xfId="4" quotePrefix="1" applyFont="1" applyFill="1" applyBorder="1" applyAlignment="1">
      <alignment horizontal="center" vertical="center" shrinkToFit="1"/>
    </xf>
    <xf numFmtId="0" fontId="10" fillId="3" borderId="7" xfId="4" quotePrefix="1" applyFont="1" applyFill="1" applyBorder="1" applyAlignment="1">
      <alignment horizontal="center" vertical="center" shrinkToFit="1"/>
    </xf>
    <xf numFmtId="0" fontId="10" fillId="3" borderId="13" xfId="4" quotePrefix="1" applyFont="1" applyFill="1" applyBorder="1" applyAlignment="1">
      <alignment horizontal="center" vertical="center" shrinkToFit="1"/>
    </xf>
    <xf numFmtId="0" fontId="10" fillId="4" borderId="1" xfId="4" quotePrefix="1" applyFont="1" applyFill="1" applyBorder="1" applyAlignment="1">
      <alignment horizontal="center" vertical="center" shrinkToFit="1"/>
    </xf>
    <xf numFmtId="0" fontId="10" fillId="4" borderId="2" xfId="4" quotePrefix="1" applyFont="1" applyFill="1" applyBorder="1" applyAlignment="1">
      <alignment horizontal="center" vertical="center" shrinkToFit="1"/>
    </xf>
    <xf numFmtId="0" fontId="10" fillId="4" borderId="8" xfId="4" quotePrefix="1" applyFont="1" applyFill="1" applyBorder="1" applyAlignment="1">
      <alignment horizontal="center" vertical="center" shrinkToFit="1"/>
    </xf>
    <xf numFmtId="0" fontId="10" fillId="5" borderId="1" xfId="4" quotePrefix="1" applyFont="1" applyFill="1" applyBorder="1" applyAlignment="1">
      <alignment horizontal="center" vertical="center" shrinkToFit="1"/>
    </xf>
    <xf numFmtId="0" fontId="10" fillId="5" borderId="2" xfId="4" quotePrefix="1" applyFont="1" applyFill="1" applyBorder="1" applyAlignment="1">
      <alignment horizontal="center" vertical="center" shrinkToFit="1"/>
    </xf>
    <xf numFmtId="0" fontId="10" fillId="5" borderId="8" xfId="4" quotePrefix="1" applyFont="1" applyFill="1" applyBorder="1" applyAlignment="1">
      <alignment horizontal="center" vertical="center" shrinkToFit="1"/>
    </xf>
    <xf numFmtId="0" fontId="23" fillId="0" borderId="25" xfId="3" applyFont="1" applyFill="1" applyBorder="1" applyAlignment="1">
      <alignment horizontal="center" vertical="center"/>
    </xf>
    <xf numFmtId="0" fontId="26" fillId="0" borderId="26" xfId="3" applyFont="1" applyFill="1" applyBorder="1" applyAlignment="1">
      <alignment horizontal="center" vertical="center"/>
    </xf>
    <xf numFmtId="0" fontId="8" fillId="0" borderId="0" xfId="0" applyFont="1" applyBorder="1" applyAlignment="1">
      <alignment horizontal="left" vertical="center" shrinkToFit="1"/>
    </xf>
    <xf numFmtId="0" fontId="16" fillId="3" borderId="0" xfId="0" applyFont="1" applyFill="1" applyBorder="1" applyAlignment="1">
      <alignment horizontal="center" vertical="center"/>
    </xf>
    <xf numFmtId="0" fontId="6" fillId="3" borderId="0" xfId="0" applyFont="1" applyFill="1" applyBorder="1" applyAlignment="1">
      <alignment horizontal="right" vertical="center" shrinkToFit="1"/>
    </xf>
    <xf numFmtId="56"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6" fillId="3" borderId="33" xfId="0" applyFont="1" applyFill="1" applyBorder="1" applyAlignment="1">
      <alignment horizontal="center" vertical="top"/>
    </xf>
    <xf numFmtId="0" fontId="6" fillId="3" borderId="34" xfId="0" applyFont="1" applyFill="1" applyBorder="1" applyAlignment="1">
      <alignment horizontal="center" vertical="top"/>
    </xf>
    <xf numFmtId="0" fontId="6" fillId="3" borderId="35" xfId="0" applyFont="1" applyFill="1" applyBorder="1" applyAlignment="1">
      <alignment horizontal="center" vertical="top"/>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9"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1" xfId="0" applyFont="1" applyFill="1" applyBorder="1" applyAlignment="1">
      <alignment horizontal="center" vertical="center"/>
    </xf>
    <xf numFmtId="0" fontId="11" fillId="6" borderId="5" xfId="0" applyFont="1" applyFill="1" applyBorder="1" applyAlignment="1">
      <alignment horizontal="left" vertical="center"/>
    </xf>
    <xf numFmtId="0" fontId="6" fillId="6" borderId="12"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13"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6" xfId="0" applyFont="1" applyFill="1" applyBorder="1" applyAlignment="1">
      <alignment horizontal="center" vertical="center"/>
    </xf>
    <xf numFmtId="0" fontId="7" fillId="6" borderId="3" xfId="0" applyFont="1" applyFill="1" applyBorder="1" applyAlignment="1">
      <alignment horizontal="center" vertical="center" textRotation="255"/>
    </xf>
    <xf numFmtId="0" fontId="7" fillId="6" borderId="9" xfId="0" applyFont="1" applyFill="1" applyBorder="1" applyAlignment="1">
      <alignment horizontal="center" vertical="center" textRotation="255"/>
    </xf>
    <xf numFmtId="0" fontId="7" fillId="6" borderId="6" xfId="0" applyFont="1" applyFill="1" applyBorder="1" applyAlignment="1">
      <alignment horizontal="center" vertical="center" textRotation="255"/>
    </xf>
    <xf numFmtId="0" fontId="7" fillId="6" borderId="14" xfId="0" applyFont="1" applyFill="1" applyBorder="1" applyAlignment="1">
      <alignment horizontal="center" vertical="center" textRotation="255"/>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5" xfId="0" applyFont="1" applyFill="1" applyBorder="1" applyAlignment="1">
      <alignment horizontal="center" vertical="center"/>
    </xf>
    <xf numFmtId="184" fontId="50" fillId="4" borderId="3" xfId="0" applyNumberFormat="1" applyFont="1" applyFill="1" applyBorder="1" applyAlignment="1">
      <alignment horizontal="center" vertical="center"/>
    </xf>
    <xf numFmtId="184" fontId="50" fillId="4" borderId="4" xfId="0" applyNumberFormat="1" applyFont="1" applyFill="1" applyBorder="1" applyAlignment="1">
      <alignment horizontal="center" vertical="center"/>
    </xf>
    <xf numFmtId="184" fontId="50" fillId="4" borderId="9" xfId="0" applyNumberFormat="1" applyFont="1" applyFill="1" applyBorder="1" applyAlignment="1">
      <alignment horizontal="center" vertical="center"/>
    </xf>
    <xf numFmtId="184" fontId="50" fillId="4" borderId="6" xfId="0" applyNumberFormat="1" applyFont="1" applyFill="1" applyBorder="1" applyAlignment="1">
      <alignment horizontal="center" vertical="center"/>
    </xf>
    <xf numFmtId="184" fontId="50" fillId="4" borderId="0" xfId="0" applyNumberFormat="1" applyFont="1" applyFill="1" applyAlignment="1">
      <alignment horizontal="center" vertical="center"/>
    </xf>
    <xf numFmtId="184" fontId="50" fillId="4" borderId="14" xfId="0" applyNumberFormat="1" applyFont="1" applyFill="1" applyBorder="1" applyAlignment="1">
      <alignment horizontal="center" vertical="center"/>
    </xf>
    <xf numFmtId="184" fontId="50" fillId="4" borderId="12" xfId="0" applyNumberFormat="1" applyFont="1" applyFill="1" applyBorder="1" applyAlignment="1">
      <alignment horizontal="center" vertical="center"/>
    </xf>
    <xf numFmtId="184" fontId="50" fillId="4" borderId="7" xfId="0" applyNumberFormat="1" applyFont="1" applyFill="1" applyBorder="1" applyAlignment="1">
      <alignment horizontal="center" vertical="center"/>
    </xf>
    <xf numFmtId="184" fontId="50" fillId="4" borderId="13" xfId="0" applyNumberFormat="1" applyFont="1" applyFill="1" applyBorder="1" applyAlignment="1">
      <alignment horizontal="center" vertical="center"/>
    </xf>
    <xf numFmtId="177" fontId="21" fillId="16" borderId="1" xfId="4" applyNumberFormat="1" applyFont="1" applyFill="1" applyBorder="1" applyAlignment="1" applyProtection="1">
      <alignment horizontal="center" vertical="center" shrinkToFit="1"/>
      <protection locked="0"/>
    </xf>
    <xf numFmtId="177" fontId="21" fillId="16" borderId="2" xfId="4" applyNumberFormat="1" applyFont="1" applyFill="1" applyBorder="1" applyAlignment="1" applyProtection="1">
      <alignment horizontal="center" vertical="center" shrinkToFit="1"/>
      <protection locked="0"/>
    </xf>
    <xf numFmtId="177" fontId="21" fillId="16" borderId="8" xfId="4" applyNumberFormat="1" applyFont="1" applyFill="1" applyBorder="1" applyAlignment="1" applyProtection="1">
      <alignment horizontal="center" vertical="center" shrinkToFit="1"/>
      <protection locked="0"/>
    </xf>
    <xf numFmtId="0" fontId="9" fillId="2" borderId="5" xfId="0" applyFont="1" applyFill="1" applyBorder="1" applyAlignment="1">
      <alignment horizontal="center" vertical="center" shrinkToFit="1"/>
    </xf>
    <xf numFmtId="0" fontId="21" fillId="4" borderId="5"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4" xfId="0" applyFont="1" applyFill="1" applyBorder="1" applyAlignment="1">
      <alignment horizontal="center" vertical="center"/>
    </xf>
    <xf numFmtId="0" fontId="21" fillId="8" borderId="9" xfId="0" applyFont="1" applyFill="1" applyBorder="1" applyAlignment="1">
      <alignment horizontal="center" vertical="center"/>
    </xf>
    <xf numFmtId="0" fontId="21" fillId="8" borderId="6" xfId="0" applyFont="1" applyFill="1" applyBorder="1" applyAlignment="1">
      <alignment horizontal="center" vertical="center"/>
    </xf>
    <xf numFmtId="0" fontId="21" fillId="8" borderId="0" xfId="0" applyFont="1" applyFill="1" applyAlignment="1">
      <alignment horizontal="center" vertical="center"/>
    </xf>
    <xf numFmtId="0" fontId="21" fillId="8" borderId="14" xfId="0" applyFont="1" applyFill="1" applyBorder="1" applyAlignment="1">
      <alignment horizontal="center" vertical="center"/>
    </xf>
    <xf numFmtId="0" fontId="21" fillId="8" borderId="12" xfId="0" applyFont="1" applyFill="1" applyBorder="1" applyAlignment="1">
      <alignment horizontal="center" vertical="center"/>
    </xf>
    <xf numFmtId="0" fontId="21" fillId="8" borderId="7" xfId="0" applyFont="1" applyFill="1" applyBorder="1" applyAlignment="1">
      <alignment horizontal="center" vertical="center"/>
    </xf>
    <xf numFmtId="0" fontId="21" fillId="8" borderId="13" xfId="0" applyFont="1" applyFill="1" applyBorder="1" applyAlignment="1">
      <alignment horizontal="center" vertical="center"/>
    </xf>
    <xf numFmtId="0" fontId="19" fillId="4" borderId="5" xfId="0" applyFont="1" applyFill="1" applyBorder="1" applyAlignment="1">
      <alignment horizontal="center" vertical="center" shrinkToFit="1"/>
    </xf>
    <xf numFmtId="0" fontId="32" fillId="4" borderId="5" xfId="0" applyFont="1" applyFill="1" applyBorder="1" applyAlignment="1">
      <alignment horizontal="center" vertical="center"/>
    </xf>
    <xf numFmtId="0" fontId="32" fillId="8" borderId="5" xfId="0" applyFont="1" applyFill="1" applyBorder="1" applyAlignment="1">
      <alignment horizontal="center" vertical="center"/>
    </xf>
    <xf numFmtId="0" fontId="6" fillId="2" borderId="5" xfId="0" applyFont="1" applyFill="1" applyBorder="1" applyAlignment="1">
      <alignment horizontal="center" vertical="center" shrinkToFit="1"/>
    </xf>
    <xf numFmtId="0" fontId="9" fillId="4" borderId="5"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91" xfId="0" applyFont="1" applyFill="1" applyBorder="1" applyAlignment="1">
      <alignment horizontal="center" vertical="center"/>
    </xf>
    <xf numFmtId="0" fontId="6" fillId="2" borderId="90" xfId="0" applyFont="1" applyFill="1" applyBorder="1" applyAlignment="1">
      <alignment horizontal="center" vertical="center"/>
    </xf>
    <xf numFmtId="0" fontId="32" fillId="2" borderId="89" xfId="0" applyFont="1" applyFill="1" applyBorder="1" applyAlignment="1">
      <alignment horizontal="center" vertical="center"/>
    </xf>
    <xf numFmtId="0" fontId="32" fillId="2" borderId="88" xfId="0" applyFont="1" applyFill="1" applyBorder="1" applyAlignment="1">
      <alignment horizontal="center" vertical="center"/>
    </xf>
    <xf numFmtId="0" fontId="32" fillId="2" borderId="87" xfId="0" applyFont="1" applyFill="1" applyBorder="1" applyAlignment="1">
      <alignment horizontal="center" vertical="center"/>
    </xf>
    <xf numFmtId="0" fontId="32" fillId="4" borderId="89" xfId="0" applyFont="1" applyFill="1" applyBorder="1" applyAlignment="1">
      <alignment horizontal="center" vertical="center"/>
    </xf>
    <xf numFmtId="0" fontId="32" fillId="4" borderId="88" xfId="0" applyFont="1" applyFill="1" applyBorder="1" applyAlignment="1">
      <alignment horizontal="center" vertical="center"/>
    </xf>
    <xf numFmtId="0" fontId="9" fillId="2" borderId="0" xfId="0" applyFont="1" applyFill="1" applyAlignment="1">
      <alignment horizontal="center" vertical="center"/>
    </xf>
    <xf numFmtId="0" fontId="6" fillId="2" borderId="0" xfId="0" applyFont="1" applyFill="1" applyAlignment="1">
      <alignment horizontal="center" vertical="center" wrapText="1"/>
    </xf>
    <xf numFmtId="49" fontId="51" fillId="2" borderId="89" xfId="0" applyNumberFormat="1" applyFont="1" applyFill="1" applyBorder="1" applyAlignment="1">
      <alignment horizontal="center" vertical="center"/>
    </xf>
    <xf numFmtId="49" fontId="51" fillId="2" borderId="88" xfId="0" applyNumberFormat="1" applyFont="1" applyFill="1" applyBorder="1" applyAlignment="1">
      <alignment horizontal="center" vertical="center"/>
    </xf>
    <xf numFmtId="49" fontId="51" fillId="2" borderId="87" xfId="0" applyNumberFormat="1" applyFont="1" applyFill="1" applyBorder="1" applyAlignment="1">
      <alignment horizontal="center" vertical="center"/>
    </xf>
    <xf numFmtId="0" fontId="22" fillId="2" borderId="0" xfId="0" applyFont="1" applyFill="1" applyAlignment="1">
      <alignment horizontal="center" vertical="center"/>
    </xf>
    <xf numFmtId="0" fontId="32" fillId="2" borderId="0" xfId="0" applyFont="1" applyFill="1" applyAlignment="1">
      <alignment horizontal="left" vertical="center" shrinkToFit="1"/>
    </xf>
    <xf numFmtId="0" fontId="21" fillId="0" borderId="7" xfId="0" applyFont="1" applyBorder="1" applyAlignment="1" applyProtection="1">
      <alignment horizontal="center" vertical="center"/>
      <protection locked="0"/>
    </xf>
    <xf numFmtId="0" fontId="6" fillId="2" borderId="7" xfId="0" applyFont="1" applyFill="1" applyBorder="1" applyAlignment="1">
      <alignment horizontal="center" vertical="center" shrinkToFit="1"/>
    </xf>
    <xf numFmtId="0" fontId="6" fillId="4" borderId="0" xfId="0" applyFont="1" applyFill="1" applyAlignment="1">
      <alignment horizontal="center" vertical="center"/>
    </xf>
    <xf numFmtId="0" fontId="32" fillId="4" borderId="7" xfId="0" applyFont="1" applyFill="1" applyBorder="1" applyAlignment="1" applyProtection="1">
      <alignment horizontal="center" vertical="center" shrinkToFit="1"/>
      <protection locked="0"/>
    </xf>
    <xf numFmtId="0" fontId="54" fillId="4" borderId="7" xfId="0" applyFont="1" applyFill="1" applyBorder="1" applyAlignment="1" applyProtection="1">
      <alignment horizontal="center" vertical="center" shrinkToFit="1"/>
      <protection locked="0"/>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2" xfId="0" quotePrefix="1" applyFont="1" applyBorder="1" applyAlignment="1" applyProtection="1">
      <alignment horizontal="center" vertical="center" shrinkToFit="1"/>
      <protection locked="0"/>
    </xf>
    <xf numFmtId="0" fontId="32" fillId="0" borderId="8" xfId="0" quotePrefix="1"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8" xfId="0" applyFont="1" applyBorder="1" applyAlignment="1" applyProtection="1">
      <alignment horizontal="center" vertical="center" shrinkToFit="1"/>
      <protection locked="0"/>
    </xf>
    <xf numFmtId="181" fontId="32" fillId="0" borderId="2" xfId="0" applyNumberFormat="1" applyFont="1" applyBorder="1" applyAlignment="1" applyProtection="1">
      <alignment horizontal="center" vertical="center" shrinkToFit="1"/>
      <protection locked="0"/>
    </xf>
    <xf numFmtId="181" fontId="32" fillId="0" borderId="8" xfId="0" applyNumberFormat="1" applyFont="1" applyBorder="1" applyAlignment="1" applyProtection="1">
      <alignment horizontal="center" vertical="center" shrinkToFit="1"/>
      <protection locked="0"/>
    </xf>
    <xf numFmtId="0" fontId="32" fillId="4" borderId="8" xfId="0" applyFont="1" applyFill="1" applyBorder="1" applyAlignment="1" applyProtection="1">
      <alignment horizontal="center" vertical="center" shrinkToFit="1"/>
      <protection locked="0"/>
    </xf>
    <xf numFmtId="0" fontId="19" fillId="4" borderId="1" xfId="0" applyFont="1" applyFill="1" applyBorder="1" applyAlignment="1" applyProtection="1">
      <alignment horizontal="center" vertical="center" shrinkToFit="1"/>
      <protection locked="0"/>
    </xf>
    <xf numFmtId="0" fontId="19" fillId="4" borderId="2" xfId="0" applyFont="1" applyFill="1" applyBorder="1" applyAlignment="1" applyProtection="1">
      <alignment horizontal="center" vertical="center" shrinkToFit="1"/>
      <protection locked="0"/>
    </xf>
    <xf numFmtId="0" fontId="19" fillId="4" borderId="104" xfId="0" applyFont="1" applyFill="1" applyBorder="1" applyAlignment="1" applyProtection="1">
      <alignment horizontal="center" vertical="center" shrinkToFit="1"/>
      <protection locked="0"/>
    </xf>
    <xf numFmtId="0" fontId="19" fillId="4" borderId="98" xfId="0" applyFont="1" applyFill="1" applyBorder="1" applyAlignment="1" applyProtection="1">
      <alignment horizontal="center" vertical="center" shrinkToFit="1"/>
      <protection locked="0"/>
    </xf>
    <xf numFmtId="0" fontId="19" fillId="4" borderId="4" xfId="0" applyFont="1" applyFill="1" applyBorder="1" applyAlignment="1" applyProtection="1">
      <alignment horizontal="center" vertical="center" shrinkToFit="1"/>
      <protection locked="0"/>
    </xf>
    <xf numFmtId="0" fontId="19" fillId="4" borderId="9" xfId="0" applyFont="1" applyFill="1" applyBorder="1" applyAlignment="1" applyProtection="1">
      <alignment horizontal="center" vertical="center" shrinkToFit="1"/>
      <protection locked="0"/>
    </xf>
    <xf numFmtId="0" fontId="32" fillId="0" borderId="101" xfId="0" applyFont="1" applyBorder="1" applyAlignment="1">
      <alignment horizontal="center" vertical="center"/>
    </xf>
    <xf numFmtId="0" fontId="32" fillId="0" borderId="102" xfId="0" applyFont="1" applyBorder="1" applyAlignment="1">
      <alignment horizontal="center" vertical="center"/>
    </xf>
    <xf numFmtId="0" fontId="32" fillId="0" borderId="101" xfId="0" applyFont="1" applyBorder="1" applyAlignment="1">
      <alignment horizontal="center" vertical="center" shrinkToFit="1"/>
    </xf>
    <xf numFmtId="0" fontId="32" fillId="0" borderId="100" xfId="0" applyFont="1" applyBorder="1" applyAlignment="1">
      <alignment horizontal="center" vertical="center" shrinkToFit="1"/>
    </xf>
    <xf numFmtId="0" fontId="32" fillId="0" borderId="102" xfId="0" applyFont="1" applyBorder="1" applyAlignment="1">
      <alignment horizontal="center" vertical="center" shrinkToFit="1"/>
    </xf>
    <xf numFmtId="0" fontId="32" fillId="4" borderId="101" xfId="0" applyFont="1" applyFill="1" applyBorder="1" applyAlignment="1" applyProtection="1">
      <alignment horizontal="center" vertical="center" shrinkToFit="1"/>
      <protection locked="0"/>
    </xf>
    <xf numFmtId="0" fontId="32" fillId="4" borderId="100" xfId="0" applyFont="1" applyFill="1" applyBorder="1" applyAlignment="1" applyProtection="1">
      <alignment horizontal="center" vertical="center" shrinkToFit="1"/>
      <protection locked="0"/>
    </xf>
    <xf numFmtId="0" fontId="32" fillId="4" borderId="102" xfId="0" applyFont="1" applyFill="1" applyBorder="1" applyAlignment="1" applyProtection="1">
      <alignment horizontal="center" vertical="center" shrinkToFit="1"/>
      <protection locked="0"/>
    </xf>
    <xf numFmtId="0" fontId="19" fillId="4" borderId="101" xfId="0" applyFont="1" applyFill="1" applyBorder="1" applyAlignment="1" applyProtection="1">
      <alignment horizontal="center" vertical="center" shrinkToFit="1"/>
      <protection locked="0"/>
    </xf>
    <xf numFmtId="0" fontId="19" fillId="4" borderId="100" xfId="0" applyFont="1" applyFill="1" applyBorder="1" applyAlignment="1" applyProtection="1">
      <alignment horizontal="center" vertical="center" shrinkToFit="1"/>
      <protection locked="0"/>
    </xf>
    <xf numFmtId="0" fontId="19" fillId="4" borderId="99" xfId="0" applyFont="1" applyFill="1" applyBorder="1" applyAlignment="1" applyProtection="1">
      <alignment horizontal="center" vertical="center" shrinkToFit="1"/>
      <protection locked="0"/>
    </xf>
    <xf numFmtId="0" fontId="6" fillId="0" borderId="0" xfId="0" applyFont="1" applyAlignment="1">
      <alignment horizontal="center" vertical="center"/>
    </xf>
    <xf numFmtId="49" fontId="21" fillId="4" borderId="7" xfId="0" applyNumberFormat="1" applyFont="1" applyFill="1" applyBorder="1" applyAlignment="1" applyProtection="1">
      <alignment horizontal="center" vertical="center"/>
      <protection locked="0"/>
    </xf>
    <xf numFmtId="49" fontId="6" fillId="2" borderId="7" xfId="0" applyNumberFormat="1" applyFont="1" applyFill="1" applyBorder="1" applyAlignment="1">
      <alignment horizontal="center" vertical="center"/>
    </xf>
    <xf numFmtId="0" fontId="32" fillId="2" borderId="0" xfId="0" applyFont="1" applyFill="1" applyAlignment="1">
      <alignment horizontal="left" vertical="center"/>
    </xf>
    <xf numFmtId="0" fontId="19" fillId="2" borderId="7" xfId="0" applyFont="1" applyFill="1" applyBorder="1" applyAlignment="1">
      <alignment horizontal="center" vertical="center" shrinkToFit="1"/>
    </xf>
    <xf numFmtId="0" fontId="21" fillId="2" borderId="7" xfId="0" applyFont="1" applyFill="1" applyBorder="1" applyAlignment="1">
      <alignment horizontal="right" vertical="center"/>
    </xf>
    <xf numFmtId="0" fontId="32" fillId="0" borderId="8" xfId="0" applyFont="1" applyBorder="1" applyAlignment="1">
      <alignment horizontal="center" vertical="center"/>
    </xf>
    <xf numFmtId="0" fontId="32"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8" xfId="0" applyFont="1" applyBorder="1" applyAlignment="1">
      <alignment horizontal="center" vertical="center" shrinkToFit="1"/>
    </xf>
    <xf numFmtId="0" fontId="19" fillId="4" borderId="103" xfId="0" applyFont="1" applyFill="1" applyBorder="1" applyAlignment="1" applyProtection="1">
      <alignment horizontal="center" vertical="center" shrinkToFit="1"/>
      <protection locked="0"/>
    </xf>
    <xf numFmtId="0" fontId="19" fillId="4" borderId="8" xfId="0" applyFont="1" applyFill="1" applyBorder="1" applyAlignment="1" applyProtection="1">
      <alignment horizontal="center" vertical="center" shrinkToFit="1"/>
      <protection locked="0"/>
    </xf>
    <xf numFmtId="0" fontId="32" fillId="0" borderId="0" xfId="0" applyFont="1" applyAlignment="1">
      <alignment horizontal="center" vertical="center"/>
    </xf>
    <xf numFmtId="0" fontId="19" fillId="0" borderId="0" xfId="0" applyFont="1" applyAlignment="1">
      <alignment horizontal="center" vertical="center" wrapText="1"/>
    </xf>
    <xf numFmtId="0" fontId="19" fillId="4" borderId="95" xfId="0" applyFont="1" applyFill="1" applyBorder="1" applyAlignment="1" applyProtection="1">
      <alignment horizontal="center" vertical="center" shrinkToFit="1"/>
      <protection locked="0"/>
    </xf>
    <xf numFmtId="0" fontId="19" fillId="4" borderId="94" xfId="0" applyFont="1" applyFill="1" applyBorder="1" applyAlignment="1" applyProtection="1">
      <alignment horizontal="center" vertical="center" shrinkToFit="1"/>
      <protection locked="0"/>
    </xf>
    <xf numFmtId="0" fontId="19" fillId="4" borderId="93" xfId="0" applyFont="1" applyFill="1" applyBorder="1" applyAlignment="1" applyProtection="1">
      <alignment horizontal="center" vertical="center" shrinkToFit="1"/>
      <protection locked="0"/>
    </xf>
    <xf numFmtId="0" fontId="32" fillId="4" borderId="97" xfId="0" applyFont="1" applyFill="1" applyBorder="1" applyAlignment="1" applyProtection="1">
      <alignment horizontal="center" vertical="center" shrinkToFit="1"/>
      <protection locked="0"/>
    </xf>
    <xf numFmtId="0" fontId="32" fillId="4" borderId="94" xfId="0" applyFont="1" applyFill="1" applyBorder="1" applyAlignment="1" applyProtection="1">
      <alignment horizontal="center" vertical="center" shrinkToFit="1"/>
      <protection locked="0"/>
    </xf>
    <xf numFmtId="0" fontId="32" fillId="4" borderId="93" xfId="0" applyFont="1" applyFill="1" applyBorder="1" applyAlignment="1" applyProtection="1">
      <alignment horizontal="center" vertical="center" shrinkToFit="1"/>
      <protection locked="0"/>
    </xf>
    <xf numFmtId="0" fontId="19" fillId="4" borderId="97" xfId="0" applyFont="1" applyFill="1" applyBorder="1" applyAlignment="1" applyProtection="1">
      <alignment horizontal="center" vertical="center" shrinkToFit="1"/>
      <protection locked="0"/>
    </xf>
    <xf numFmtId="0" fontId="19" fillId="4" borderId="96" xfId="0" applyFont="1" applyFill="1" applyBorder="1" applyAlignment="1" applyProtection="1">
      <alignment horizontal="center" vertical="center" shrinkToFit="1"/>
      <protection locked="0"/>
    </xf>
    <xf numFmtId="0" fontId="21" fillId="0" borderId="0" xfId="0" applyFont="1" applyAlignment="1">
      <alignment horizontal="left" vertical="center" wrapText="1"/>
    </xf>
    <xf numFmtId="0" fontId="19" fillId="0" borderId="0" xfId="0" applyFont="1" applyAlignment="1">
      <alignment horizontal="left" vertical="center" wrapText="1"/>
    </xf>
    <xf numFmtId="0" fontId="32" fillId="0" borderId="97" xfId="0" applyFont="1" applyBorder="1" applyAlignment="1">
      <alignment horizontal="center" vertical="center"/>
    </xf>
    <xf numFmtId="0" fontId="32" fillId="0" borderId="93" xfId="0" applyFont="1" applyBorder="1" applyAlignment="1">
      <alignment horizontal="center" vertical="center"/>
    </xf>
    <xf numFmtId="0" fontId="32" fillId="0" borderId="97" xfId="0" applyFont="1" applyBorder="1" applyAlignment="1">
      <alignment horizontal="center" vertical="center" shrinkToFit="1"/>
    </xf>
    <xf numFmtId="0" fontId="32" fillId="0" borderId="94" xfId="0" applyFont="1" applyBorder="1" applyAlignment="1">
      <alignment horizontal="center" vertical="center" shrinkToFit="1"/>
    </xf>
    <xf numFmtId="0" fontId="32" fillId="0" borderId="93" xfId="0" applyFont="1" applyBorder="1" applyAlignment="1">
      <alignment horizontal="center" vertical="center" shrinkToFit="1"/>
    </xf>
    <xf numFmtId="0" fontId="32" fillId="0" borderId="10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8" xfId="0" applyFont="1" applyBorder="1" applyAlignment="1">
      <alignment horizontal="center" vertical="center" wrapText="1"/>
    </xf>
    <xf numFmtId="186" fontId="19" fillId="4" borderId="97" xfId="0" applyNumberFormat="1" applyFont="1" applyFill="1" applyBorder="1" applyAlignment="1" applyProtection="1">
      <alignment horizontal="center" vertical="center" shrinkToFit="1"/>
      <protection locked="0"/>
    </xf>
    <xf numFmtId="186" fontId="19" fillId="4" borderId="94" xfId="0" applyNumberFormat="1" applyFont="1" applyFill="1" applyBorder="1" applyAlignment="1" applyProtection="1">
      <alignment horizontal="center" vertical="center" shrinkToFit="1"/>
      <protection locked="0"/>
    </xf>
    <xf numFmtId="186" fontId="19" fillId="4" borderId="93" xfId="0" applyNumberFormat="1" applyFont="1" applyFill="1" applyBorder="1" applyAlignment="1" applyProtection="1">
      <alignment horizontal="center" vertical="center" shrinkToFit="1"/>
      <protection locked="0"/>
    </xf>
    <xf numFmtId="177" fontId="19" fillId="4" borderId="97" xfId="0" applyNumberFormat="1" applyFont="1" applyFill="1" applyBorder="1" applyAlignment="1" applyProtection="1">
      <alignment horizontal="center" vertical="center" shrinkToFit="1"/>
      <protection locked="0"/>
    </xf>
    <xf numFmtId="177" fontId="19" fillId="4" borderId="94" xfId="0" applyNumberFormat="1" applyFont="1" applyFill="1" applyBorder="1" applyAlignment="1" applyProtection="1">
      <alignment horizontal="center" vertical="center" shrinkToFit="1"/>
      <protection locked="0"/>
    </xf>
    <xf numFmtId="177" fontId="19" fillId="4" borderId="93" xfId="0" applyNumberFormat="1" applyFont="1" applyFill="1" applyBorder="1" applyAlignment="1" applyProtection="1">
      <alignment horizontal="center" vertical="center" shrinkToFit="1"/>
      <protection locked="0"/>
    </xf>
    <xf numFmtId="0" fontId="32" fillId="0" borderId="3"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3" xfId="0" applyFont="1" applyBorder="1" applyAlignment="1">
      <alignment horizontal="center" vertical="center" wrapText="1" shrinkToFit="1"/>
    </xf>
    <xf numFmtId="0" fontId="32" fillId="0" borderId="4"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12" xfId="0" applyFont="1" applyBorder="1" applyAlignment="1">
      <alignment horizontal="center" vertical="center" wrapText="1" shrinkToFit="1"/>
    </xf>
    <xf numFmtId="0" fontId="32" fillId="0" borderId="7" xfId="0" applyFont="1" applyBorder="1" applyAlignment="1">
      <alignment horizontal="center" vertical="center" wrapText="1" shrinkToFit="1"/>
    </xf>
    <xf numFmtId="0" fontId="32" fillId="0" borderId="13" xfId="0" applyFont="1" applyBorder="1" applyAlignment="1">
      <alignment horizontal="center" vertical="center" wrapText="1" shrinkToFit="1"/>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9" xfId="0" applyFont="1" applyBorder="1" applyAlignment="1">
      <alignment horizontal="center" vertical="center"/>
    </xf>
    <xf numFmtId="0" fontId="53" fillId="0" borderId="12" xfId="0" applyFont="1" applyBorder="1" applyAlignment="1">
      <alignment horizontal="center" vertical="center"/>
    </xf>
    <xf numFmtId="0" fontId="53" fillId="0" borderId="7" xfId="0" applyFont="1" applyBorder="1" applyAlignment="1">
      <alignment horizontal="center" vertical="center"/>
    </xf>
    <xf numFmtId="0" fontId="53" fillId="0" borderId="13" xfId="0" applyFont="1" applyBorder="1" applyAlignment="1">
      <alignment horizontal="center" vertical="center"/>
    </xf>
    <xf numFmtId="0" fontId="32" fillId="0" borderId="94" xfId="0" applyFont="1" applyBorder="1" applyAlignment="1">
      <alignment horizontal="center" vertical="center"/>
    </xf>
    <xf numFmtId="177" fontId="19" fillId="4" borderId="12" xfId="0" applyNumberFormat="1" applyFont="1" applyFill="1" applyBorder="1" applyAlignment="1" applyProtection="1">
      <alignment horizontal="center" vertical="center" shrinkToFit="1"/>
      <protection locked="0"/>
    </xf>
    <xf numFmtId="177" fontId="19" fillId="4" borderId="7" xfId="0" applyNumberFormat="1" applyFont="1" applyFill="1" applyBorder="1" applyAlignment="1" applyProtection="1">
      <alignment horizontal="center" vertical="center" shrinkToFit="1"/>
      <protection locked="0"/>
    </xf>
    <xf numFmtId="177" fontId="19" fillId="4" borderId="13" xfId="0" applyNumberFormat="1" applyFont="1" applyFill="1" applyBorder="1" applyAlignment="1" applyProtection="1">
      <alignment horizontal="center" vertical="center" shrinkToFit="1"/>
      <protection locked="0"/>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32" fillId="0" borderId="104" xfId="0" applyFont="1" applyBorder="1" applyAlignment="1">
      <alignment horizontal="center" vertical="center"/>
    </xf>
    <xf numFmtId="0" fontId="19" fillId="4" borderId="102" xfId="0" applyFont="1" applyFill="1" applyBorder="1" applyAlignment="1" applyProtection="1">
      <alignment horizontal="center" vertical="center" shrinkToFit="1"/>
      <protection locked="0"/>
    </xf>
    <xf numFmtId="186" fontId="19" fillId="4" borderId="101" xfId="0" applyNumberFormat="1" applyFont="1" applyFill="1" applyBorder="1" applyAlignment="1" applyProtection="1">
      <alignment horizontal="center" vertical="center" shrinkToFit="1"/>
      <protection locked="0"/>
    </xf>
    <xf numFmtId="186" fontId="19" fillId="4" borderId="100" xfId="0" applyNumberFormat="1" applyFont="1" applyFill="1" applyBorder="1" applyAlignment="1" applyProtection="1">
      <alignment horizontal="center" vertical="center" shrinkToFit="1"/>
      <protection locked="0"/>
    </xf>
    <xf numFmtId="186" fontId="19" fillId="4" borderId="102" xfId="0" applyNumberFormat="1" applyFont="1" applyFill="1" applyBorder="1" applyAlignment="1" applyProtection="1">
      <alignment horizontal="center" vertical="center" shrinkToFit="1"/>
      <protection locked="0"/>
    </xf>
    <xf numFmtId="177" fontId="19" fillId="4" borderId="101" xfId="0" applyNumberFormat="1" applyFont="1" applyFill="1" applyBorder="1" applyAlignment="1" applyProtection="1">
      <alignment horizontal="center" vertical="center" shrinkToFit="1"/>
      <protection locked="0"/>
    </xf>
    <xf numFmtId="177" fontId="19" fillId="4" borderId="100" xfId="0" applyNumberFormat="1" applyFont="1" applyFill="1" applyBorder="1" applyAlignment="1" applyProtection="1">
      <alignment horizontal="center" vertical="center" shrinkToFit="1"/>
      <protection locked="0"/>
    </xf>
    <xf numFmtId="177" fontId="19" fillId="4" borderId="102" xfId="0" applyNumberFormat="1" applyFont="1" applyFill="1" applyBorder="1" applyAlignment="1" applyProtection="1">
      <alignment horizontal="center" vertical="center" shrinkToFit="1"/>
      <protection locked="0"/>
    </xf>
    <xf numFmtId="177" fontId="19" fillId="4" borderId="1" xfId="0" applyNumberFormat="1" applyFont="1" applyFill="1" applyBorder="1" applyAlignment="1" applyProtection="1">
      <alignment horizontal="center" vertical="center" shrinkToFit="1"/>
      <protection locked="0"/>
    </xf>
    <xf numFmtId="177" fontId="19" fillId="4" borderId="2" xfId="0" applyNumberFormat="1" applyFont="1" applyFill="1" applyBorder="1" applyAlignment="1" applyProtection="1">
      <alignment horizontal="center" vertical="center" shrinkToFit="1"/>
      <protection locked="0"/>
    </xf>
    <xf numFmtId="177" fontId="19" fillId="4" borderId="8" xfId="0" applyNumberFormat="1" applyFont="1" applyFill="1" applyBorder="1" applyAlignment="1" applyProtection="1">
      <alignment horizontal="center" vertical="center" shrinkToFit="1"/>
      <protection locked="0"/>
    </xf>
    <xf numFmtId="186" fontId="19" fillId="4" borderId="1" xfId="0" applyNumberFormat="1" applyFont="1" applyFill="1" applyBorder="1" applyAlignment="1" applyProtection="1">
      <alignment horizontal="center" vertical="center" shrinkToFit="1"/>
      <protection locked="0"/>
    </xf>
    <xf numFmtId="186" fontId="19" fillId="4" borderId="2" xfId="0" applyNumberFormat="1" applyFont="1" applyFill="1" applyBorder="1" applyAlignment="1" applyProtection="1">
      <alignment horizontal="center" vertical="center" shrinkToFit="1"/>
      <protection locked="0"/>
    </xf>
    <xf numFmtId="186" fontId="19" fillId="4" borderId="8" xfId="0" applyNumberFormat="1" applyFont="1" applyFill="1" applyBorder="1" applyAlignment="1" applyProtection="1">
      <alignment horizontal="center" vertical="center" shrinkToFit="1"/>
      <protection locked="0"/>
    </xf>
    <xf numFmtId="0" fontId="19" fillId="4" borderId="105" xfId="0" applyFont="1" applyFill="1" applyBorder="1" applyAlignment="1" applyProtection="1">
      <alignment horizontal="center" vertical="center" shrinkToFit="1"/>
      <protection locked="0"/>
    </xf>
    <xf numFmtId="0" fontId="32" fillId="0" borderId="100" xfId="0" applyFont="1" applyBorder="1" applyAlignment="1">
      <alignment horizontal="center" vertical="center"/>
    </xf>
    <xf numFmtId="0" fontId="21" fillId="8" borderId="30" xfId="4" applyFont="1" applyFill="1" applyBorder="1" applyAlignment="1" applyProtection="1">
      <alignment horizontal="center" vertical="center" shrinkToFit="1"/>
      <protection locked="0"/>
    </xf>
    <xf numFmtId="0" fontId="21" fillId="8" borderId="31" xfId="4" applyFont="1" applyFill="1" applyBorder="1" applyAlignment="1" applyProtection="1">
      <alignment horizontal="center" vertical="center" shrinkToFit="1"/>
      <protection locked="0"/>
    </xf>
    <xf numFmtId="0" fontId="21" fillId="8" borderId="32" xfId="4" applyFont="1" applyFill="1" applyBorder="1" applyAlignment="1" applyProtection="1">
      <alignment horizontal="center" vertical="center" shrinkToFit="1"/>
      <protection locked="0"/>
    </xf>
    <xf numFmtId="0" fontId="32" fillId="2" borderId="3"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113" xfId="0" applyFont="1" applyFill="1" applyBorder="1" applyAlignment="1">
      <alignment horizontal="center" vertical="center" wrapText="1"/>
    </xf>
    <xf numFmtId="0" fontId="32" fillId="2" borderId="112" xfId="0" applyFont="1" applyFill="1" applyBorder="1" applyAlignment="1">
      <alignment horizontal="center" vertical="center" wrapText="1"/>
    </xf>
    <xf numFmtId="0" fontId="32" fillId="2" borderId="111" xfId="0" applyFont="1" applyFill="1" applyBorder="1" applyAlignment="1">
      <alignment horizontal="center" vertical="center" wrapText="1"/>
    </xf>
    <xf numFmtId="0" fontId="37" fillId="8" borderId="1" xfId="4" applyFont="1" applyFill="1" applyBorder="1" applyAlignment="1">
      <alignment horizontal="center" vertical="center" shrinkToFit="1"/>
    </xf>
    <xf numFmtId="0" fontId="37" fillId="8" borderId="8" xfId="4" applyFont="1" applyFill="1" applyBorder="1" applyAlignment="1">
      <alignment horizontal="center" vertical="center" shrinkToFit="1"/>
    </xf>
    <xf numFmtId="0" fontId="32" fillId="0" borderId="12" xfId="0" applyFont="1" applyBorder="1" applyAlignment="1" applyProtection="1">
      <alignment horizontal="left" vertical="center" indent="2" shrinkToFit="1"/>
      <protection locked="0"/>
    </xf>
    <xf numFmtId="0" fontId="32" fillId="0" borderId="7" xfId="0" applyFont="1" applyBorder="1" applyAlignment="1" applyProtection="1">
      <alignment horizontal="left" vertical="center" indent="2" shrinkToFit="1"/>
      <protection locked="0"/>
    </xf>
    <xf numFmtId="0" fontId="32" fillId="0" borderId="13" xfId="0" applyFont="1" applyBorder="1" applyAlignment="1" applyProtection="1">
      <alignment horizontal="left" vertical="center" indent="2" shrinkToFit="1"/>
      <protection locked="0"/>
    </xf>
    <xf numFmtId="0" fontId="32" fillId="4" borderId="30" xfId="0" applyFont="1" applyFill="1" applyBorder="1" applyAlignment="1" applyProtection="1">
      <alignment horizontal="center" vertical="center"/>
      <protection locked="0"/>
    </xf>
    <xf numFmtId="0" fontId="32" fillId="4" borderId="31" xfId="0" applyFont="1" applyFill="1" applyBorder="1" applyAlignment="1" applyProtection="1">
      <alignment horizontal="center" vertical="center"/>
      <protection locked="0"/>
    </xf>
    <xf numFmtId="0" fontId="32" fillId="4" borderId="32" xfId="0" applyFont="1" applyFill="1" applyBorder="1" applyAlignment="1" applyProtection="1">
      <alignment horizontal="center" vertical="center"/>
      <protection locked="0"/>
    </xf>
    <xf numFmtId="0" fontId="37" fillId="16" borderId="55" xfId="4" applyFont="1" applyFill="1" applyBorder="1" applyAlignment="1">
      <alignment horizontal="center" vertical="center" shrinkToFit="1"/>
    </xf>
    <xf numFmtId="0" fontId="37" fillId="16" borderId="56" xfId="4" applyFont="1" applyFill="1" applyBorder="1" applyAlignment="1">
      <alignment horizontal="center" vertical="center" shrinkToFit="1"/>
    </xf>
    <xf numFmtId="0" fontId="32" fillId="2" borderId="89" xfId="0" applyFont="1" applyFill="1" applyBorder="1" applyAlignment="1">
      <alignment horizontal="center" vertical="center" wrapText="1"/>
    </xf>
    <xf numFmtId="0" fontId="32" fillId="2" borderId="88" xfId="0" applyFont="1" applyFill="1" applyBorder="1" applyAlignment="1">
      <alignment horizontal="center" vertical="center" wrapText="1"/>
    </xf>
    <xf numFmtId="0" fontId="32" fillId="2" borderId="87" xfId="0" applyFont="1" applyFill="1" applyBorder="1" applyAlignment="1">
      <alignment horizontal="center" vertical="center" wrapText="1"/>
    </xf>
    <xf numFmtId="0" fontId="32" fillId="0" borderId="89" xfId="0" applyFont="1" applyBorder="1" applyAlignment="1" applyProtection="1">
      <alignment horizontal="center" vertical="center" shrinkToFit="1"/>
      <protection locked="0"/>
    </xf>
    <xf numFmtId="0" fontId="32" fillId="0" borderId="88" xfId="0" applyFont="1" applyBorder="1" applyAlignment="1" applyProtection="1">
      <alignment horizontal="center" vertical="center" shrinkToFit="1"/>
      <protection locked="0"/>
    </xf>
    <xf numFmtId="0" fontId="32" fillId="0" borderId="87" xfId="0" applyFont="1" applyBorder="1" applyAlignment="1" applyProtection="1">
      <alignment horizontal="center" vertical="center" shrinkToFit="1"/>
      <protection locked="0"/>
    </xf>
    <xf numFmtId="0" fontId="15" fillId="0" borderId="42" xfId="4" applyFont="1" applyBorder="1" applyAlignment="1">
      <alignment horizontal="center" vertical="center" shrinkToFit="1"/>
    </xf>
    <xf numFmtId="0" fontId="37" fillId="4" borderId="61" xfId="4" applyFont="1" applyFill="1" applyBorder="1" applyAlignment="1">
      <alignment horizontal="center" vertical="center" shrinkToFit="1"/>
    </xf>
    <xf numFmtId="0" fontId="37" fillId="4" borderId="62" xfId="4" applyFont="1" applyFill="1" applyBorder="1" applyAlignment="1">
      <alignment horizontal="center" vertical="center" shrinkToFit="1"/>
    </xf>
    <xf numFmtId="0" fontId="32" fillId="2" borderId="92" xfId="0" applyFont="1" applyFill="1" applyBorder="1" applyAlignment="1">
      <alignment horizontal="center" vertical="center"/>
    </xf>
    <xf numFmtId="0" fontId="32" fillId="2" borderId="91" xfId="0" applyFont="1" applyFill="1" applyBorder="1" applyAlignment="1">
      <alignment horizontal="center" vertical="center"/>
    </xf>
    <xf numFmtId="0" fontId="32" fillId="2" borderId="90" xfId="0" applyFont="1" applyFill="1" applyBorder="1" applyAlignment="1">
      <alignment horizontal="center" vertical="center"/>
    </xf>
    <xf numFmtId="0" fontId="53" fillId="0" borderId="92" xfId="0" applyFont="1" applyFill="1" applyBorder="1" applyAlignment="1" applyProtection="1">
      <alignment horizontal="center" vertical="center" shrinkToFit="1"/>
      <protection locked="0"/>
    </xf>
    <xf numFmtId="0" fontId="53" fillId="0" borderId="91" xfId="0" applyFont="1" applyFill="1" applyBorder="1" applyAlignment="1" applyProtection="1">
      <alignment horizontal="center" vertical="center" shrinkToFit="1"/>
      <protection locked="0"/>
    </xf>
    <xf numFmtId="0" fontId="53" fillId="0" borderId="90" xfId="0" applyFont="1" applyFill="1" applyBorder="1" applyAlignment="1" applyProtection="1">
      <alignment horizontal="center" vertical="center" shrinkToFit="1"/>
      <protection locked="0"/>
    </xf>
    <xf numFmtId="0" fontId="19" fillId="0" borderId="113" xfId="4" applyFont="1" applyBorder="1" applyAlignment="1">
      <alignment horizontal="center" vertical="center" shrinkToFit="1"/>
    </xf>
    <xf numFmtId="0" fontId="19" fillId="0" borderId="112" xfId="4" applyFont="1" applyBorder="1" applyAlignment="1">
      <alignment horizontal="center" vertical="center" shrinkToFit="1"/>
    </xf>
    <xf numFmtId="0" fontId="19" fillId="0" borderId="111" xfId="4" applyFont="1" applyBorder="1" applyAlignment="1">
      <alignment horizontal="center" vertical="center" shrinkToFit="1"/>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57" fillId="0" borderId="0" xfId="4" applyFont="1" applyAlignment="1">
      <alignment horizontal="left" vertical="center" shrinkToFit="1"/>
    </xf>
    <xf numFmtId="0" fontId="8" fillId="2" borderId="37" xfId="0" applyFont="1" applyFill="1" applyBorder="1" applyAlignment="1">
      <alignment horizontal="left" vertical="center"/>
    </xf>
    <xf numFmtId="0" fontId="9" fillId="2" borderId="17" xfId="4" applyFont="1" applyFill="1" applyBorder="1" applyAlignment="1">
      <alignment horizontal="center" vertical="center"/>
    </xf>
    <xf numFmtId="0" fontId="29" fillId="2" borderId="17" xfId="4" applyFont="1" applyFill="1" applyBorder="1" applyAlignment="1">
      <alignment horizontal="center" vertical="center"/>
    </xf>
    <xf numFmtId="0" fontId="29" fillId="2" borderId="0" xfId="4" applyFont="1" applyFill="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17" fillId="0" borderId="3"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1" xfId="0" applyFont="1" applyBorder="1" applyAlignment="1">
      <alignment horizontal="center" vertical="center" shrinkToFit="1"/>
    </xf>
    <xf numFmtId="0" fontId="17" fillId="0" borderId="110" xfId="0" applyFont="1" applyBorder="1" applyAlignment="1">
      <alignment horizontal="center" vertical="center" shrinkToFit="1"/>
    </xf>
    <xf numFmtId="0" fontId="32" fillId="8" borderId="109" xfId="0" applyFont="1" applyFill="1" applyBorder="1" applyAlignment="1" applyProtection="1">
      <alignment horizontal="center" vertical="center" shrinkToFit="1"/>
      <protection locked="0"/>
    </xf>
    <xf numFmtId="0" fontId="32" fillId="8" borderId="8" xfId="0" applyFont="1" applyFill="1" applyBorder="1" applyAlignment="1" applyProtection="1">
      <alignment horizontal="center" vertical="center" shrinkToFit="1"/>
      <protection locked="0"/>
    </xf>
    <xf numFmtId="0" fontId="32" fillId="0" borderId="1" xfId="0" applyFont="1" applyBorder="1" applyAlignment="1">
      <alignment horizontal="center" vertical="center" wrapText="1" shrinkToFit="1"/>
    </xf>
    <xf numFmtId="0" fontId="32" fillId="0" borderId="2" xfId="0" applyFont="1" applyBorder="1" applyAlignment="1">
      <alignment horizontal="center" vertical="center" wrapText="1" shrinkToFit="1"/>
    </xf>
    <xf numFmtId="0" fontId="32" fillId="0" borderId="8" xfId="0" applyFont="1" applyBorder="1" applyAlignment="1">
      <alignment horizontal="center" vertical="center" wrapText="1" shrinkToFit="1"/>
    </xf>
    <xf numFmtId="0" fontId="17" fillId="0" borderId="1" xfId="0" applyFont="1" applyBorder="1" applyAlignment="1">
      <alignment horizontal="center" vertical="center"/>
    </xf>
    <xf numFmtId="0" fontId="17" fillId="0" borderId="110" xfId="0" applyFont="1" applyBorder="1" applyAlignment="1">
      <alignment horizontal="center" vertical="center"/>
    </xf>
    <xf numFmtId="49" fontId="32" fillId="4" borderId="109" xfId="0" applyNumberFormat="1" applyFont="1" applyFill="1" applyBorder="1" applyAlignment="1" applyProtection="1">
      <alignment horizontal="center" vertical="center" shrinkToFit="1"/>
      <protection locked="0"/>
    </xf>
    <xf numFmtId="49" fontId="32" fillId="4" borderId="2" xfId="0" applyNumberFormat="1" applyFont="1" applyFill="1" applyBorder="1" applyAlignment="1" applyProtection="1">
      <alignment horizontal="center" vertical="center" shrinkToFit="1"/>
      <protection locked="0"/>
    </xf>
    <xf numFmtId="49" fontId="32" fillId="4" borderId="8" xfId="0" applyNumberFormat="1" applyFont="1" applyFill="1" applyBorder="1" applyAlignment="1" applyProtection="1">
      <alignment horizontal="center" vertical="center" shrinkToFit="1"/>
      <protection locked="0"/>
    </xf>
    <xf numFmtId="49" fontId="19" fillId="4" borderId="109" xfId="0" applyNumberFormat="1" applyFont="1" applyFill="1" applyBorder="1" applyAlignment="1" applyProtection="1">
      <alignment horizontal="center" vertical="center" shrinkToFit="1"/>
      <protection locked="0"/>
    </xf>
    <xf numFmtId="49" fontId="19" fillId="4" borderId="2" xfId="0" applyNumberFormat="1" applyFont="1" applyFill="1" applyBorder="1" applyAlignment="1" applyProtection="1">
      <alignment horizontal="center" vertical="center" shrinkToFit="1"/>
      <protection locked="0"/>
    </xf>
    <xf numFmtId="49" fontId="19" fillId="4" borderId="8" xfId="0" applyNumberFormat="1" applyFont="1" applyFill="1" applyBorder="1" applyAlignment="1" applyProtection="1">
      <alignment horizontal="center" vertical="center" shrinkToFit="1"/>
      <protection locked="0"/>
    </xf>
    <xf numFmtId="49" fontId="19" fillId="0" borderId="1" xfId="0" applyNumberFormat="1" applyFont="1" applyBorder="1" applyAlignment="1" applyProtection="1">
      <alignment horizontal="center" vertical="center" shrinkToFit="1"/>
      <protection locked="0"/>
    </xf>
    <xf numFmtId="49" fontId="19" fillId="0" borderId="110" xfId="0" applyNumberFormat="1" applyFont="1" applyBorder="1" applyAlignment="1" applyProtection="1">
      <alignment horizontal="center" vertical="center" shrinkToFit="1"/>
      <protection locked="0"/>
    </xf>
    <xf numFmtId="0" fontId="32" fillId="4" borderId="109" xfId="0" applyFont="1" applyFill="1" applyBorder="1" applyAlignment="1" applyProtection="1">
      <alignment horizontal="center" vertical="center" shrinkToFit="1"/>
      <protection locked="0"/>
    </xf>
    <xf numFmtId="0" fontId="32" fillId="0" borderId="108" xfId="0" applyFont="1" applyBorder="1" applyAlignment="1">
      <alignment horizontal="center" vertical="center" wrapText="1" shrinkToFit="1"/>
    </xf>
    <xf numFmtId="0" fontId="32" fillId="0" borderId="107" xfId="0" applyFont="1" applyBorder="1" applyAlignment="1">
      <alignment horizontal="center" vertical="center" wrapText="1" shrinkToFit="1"/>
    </xf>
    <xf numFmtId="0" fontId="32" fillId="0" borderId="98"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3" xfId="0" applyFont="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0" borderId="12"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3" xfId="0" applyFont="1" applyBorder="1" applyAlignment="1">
      <alignment horizontal="center" vertical="center" wrapText="1" shrinkToFit="1"/>
    </xf>
    <xf numFmtId="0" fontId="55" fillId="0" borderId="4" xfId="0" applyFont="1" applyBorder="1" applyAlignment="1">
      <alignment horizontal="center" vertical="center" wrapText="1" shrinkToFit="1"/>
    </xf>
    <xf numFmtId="0" fontId="55" fillId="0" borderId="9" xfId="0" applyFont="1" applyBorder="1" applyAlignment="1">
      <alignment horizontal="center" vertical="center" wrapText="1" shrinkToFit="1"/>
    </xf>
    <xf numFmtId="0" fontId="55" fillId="0" borderId="12" xfId="0" applyFont="1" applyBorder="1" applyAlignment="1">
      <alignment horizontal="center" vertical="center" wrapText="1" shrinkToFit="1"/>
    </xf>
    <xf numFmtId="0" fontId="55" fillId="0" borderId="7" xfId="0" applyFont="1" applyBorder="1" applyAlignment="1">
      <alignment horizontal="center" vertical="center" wrapText="1" shrinkToFit="1"/>
    </xf>
    <xf numFmtId="0" fontId="55" fillId="0" borderId="13" xfId="0" applyFont="1" applyBorder="1" applyAlignment="1">
      <alignment horizontal="center" vertical="center" wrapText="1" shrinkToFit="1"/>
    </xf>
    <xf numFmtId="0" fontId="32" fillId="4" borderId="30" xfId="0" applyNumberFormat="1" applyFont="1" applyFill="1" applyBorder="1" applyAlignment="1" applyProtection="1">
      <alignment horizontal="center" vertical="center"/>
      <protection locked="0"/>
    </xf>
    <xf numFmtId="0" fontId="32" fillId="4" borderId="31" xfId="0" applyNumberFormat="1" applyFont="1" applyFill="1" applyBorder="1" applyAlignment="1" applyProtection="1">
      <alignment horizontal="center" vertical="center"/>
      <protection locked="0"/>
    </xf>
    <xf numFmtId="0" fontId="32" fillId="4" borderId="32" xfId="0" applyNumberFormat="1" applyFont="1" applyFill="1" applyBorder="1" applyAlignment="1" applyProtection="1">
      <alignment horizontal="center" vertical="center"/>
      <protection locked="0"/>
    </xf>
    <xf numFmtId="0" fontId="6" fillId="4" borderId="7"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protection locked="0"/>
    </xf>
    <xf numFmtId="0" fontId="6" fillId="3" borderId="23" xfId="0" applyFont="1" applyFill="1" applyBorder="1" applyAlignment="1" applyProtection="1">
      <alignment horizontal="left" vertical="center"/>
      <protection locked="0"/>
    </xf>
    <xf numFmtId="0" fontId="6" fillId="4" borderId="0" xfId="0" applyFont="1" applyFill="1" applyBorder="1" applyAlignment="1" applyProtection="1">
      <alignment vertical="center"/>
      <protection locked="0"/>
    </xf>
    <xf numFmtId="0" fontId="6" fillId="4" borderId="23" xfId="0" applyFont="1" applyFill="1" applyBorder="1" applyAlignment="1" applyProtection="1">
      <alignment horizontal="left" vertical="center"/>
      <protection locked="0"/>
    </xf>
    <xf numFmtId="0" fontId="6" fillId="4" borderId="5" xfId="0" applyFont="1" applyFill="1" applyBorder="1" applyAlignment="1" applyProtection="1">
      <alignment horizontal="center" vertical="top" wrapText="1"/>
      <protection locked="0"/>
    </xf>
    <xf numFmtId="0" fontId="27" fillId="3" borderId="4"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12"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46" xfId="0" applyFont="1" applyFill="1" applyBorder="1" applyAlignment="1">
      <alignment horizontal="center" vertical="center"/>
    </xf>
    <xf numFmtId="0" fontId="27" fillId="4" borderId="47" xfId="0" applyFont="1" applyFill="1" applyBorder="1" applyAlignment="1">
      <alignment horizontal="center" vertical="center"/>
    </xf>
    <xf numFmtId="49" fontId="26" fillId="4" borderId="1" xfId="3" applyNumberFormat="1" applyFont="1" applyFill="1" applyBorder="1" applyAlignment="1">
      <alignment horizontal="left" vertical="center"/>
    </xf>
    <xf numFmtId="49" fontId="26" fillId="4" borderId="2" xfId="3" applyNumberFormat="1" applyFont="1" applyFill="1" applyBorder="1" applyAlignment="1">
      <alignment horizontal="left" vertical="center"/>
    </xf>
    <xf numFmtId="49" fontId="26" fillId="4" borderId="8" xfId="3" applyNumberFormat="1" applyFont="1" applyFill="1" applyBorder="1" applyAlignment="1">
      <alignment horizontal="left" vertical="center"/>
    </xf>
    <xf numFmtId="0" fontId="26" fillId="4" borderId="27" xfId="3" applyFont="1" applyFill="1" applyBorder="1" applyAlignment="1">
      <alignment horizontal="left" vertical="center"/>
    </xf>
    <xf numFmtId="0" fontId="26" fillId="4" borderId="28" xfId="3" applyFont="1" applyFill="1" applyBorder="1" applyAlignment="1">
      <alignment horizontal="left" vertical="center"/>
    </xf>
    <xf numFmtId="0" fontId="26" fillId="4" borderId="29" xfId="3" applyFont="1" applyFill="1" applyBorder="1" applyAlignment="1">
      <alignment horizontal="left" vertical="center"/>
    </xf>
    <xf numFmtId="0" fontId="31" fillId="4" borderId="3" xfId="0" applyFont="1" applyFill="1" applyBorder="1">
      <alignment vertical="center"/>
    </xf>
    <xf numFmtId="0" fontId="31" fillId="4" borderId="4" xfId="0" applyFont="1" applyFill="1" applyBorder="1">
      <alignment vertical="center"/>
    </xf>
    <xf numFmtId="0" fontId="31" fillId="4" borderId="9" xfId="0" applyFont="1" applyFill="1" applyBorder="1">
      <alignment vertical="center"/>
    </xf>
    <xf numFmtId="0" fontId="31" fillId="4" borderId="12" xfId="0" applyFont="1" applyFill="1" applyBorder="1">
      <alignment vertical="center"/>
    </xf>
    <xf numFmtId="0" fontId="31" fillId="4" borderId="7" xfId="0" applyFont="1" applyFill="1" applyBorder="1">
      <alignment vertical="center"/>
    </xf>
    <xf numFmtId="0" fontId="31" fillId="4" borderId="13" xfId="0" applyFont="1" applyFill="1" applyBorder="1">
      <alignment vertical="center"/>
    </xf>
    <xf numFmtId="0" fontId="26" fillId="4" borderId="22" xfId="3" applyFont="1" applyFill="1" applyBorder="1" applyAlignment="1">
      <alignment horizontal="left" vertical="center"/>
    </xf>
    <xf numFmtId="0" fontId="26" fillId="4" borderId="23" xfId="3" applyFont="1" applyFill="1" applyBorder="1" applyAlignment="1">
      <alignment horizontal="left" vertical="center"/>
    </xf>
    <xf numFmtId="0" fontId="26" fillId="4" borderId="24" xfId="3" applyFont="1" applyFill="1" applyBorder="1" applyAlignment="1">
      <alignment horizontal="left" vertical="center"/>
    </xf>
    <xf numFmtId="0" fontId="23" fillId="0" borderId="3" xfId="3" applyFont="1" applyFill="1" applyBorder="1" applyAlignment="1">
      <alignment horizontal="center" vertical="center"/>
    </xf>
    <xf numFmtId="0" fontId="25" fillId="0" borderId="25" xfId="3" applyFont="1" applyFill="1" applyBorder="1" applyAlignment="1">
      <alignment horizontal="center" vertical="center"/>
    </xf>
    <xf numFmtId="0" fontId="8" fillId="6" borderId="20"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3"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13" xfId="0" applyFont="1" applyFill="1" applyBorder="1" applyAlignment="1">
      <alignment horizontal="center" vertical="center"/>
    </xf>
    <xf numFmtId="0" fontId="10" fillId="4" borderId="0" xfId="4" applyFont="1" applyFill="1" applyAlignment="1" applyProtection="1">
      <alignment horizontal="center" vertical="center"/>
      <protection locked="0"/>
    </xf>
    <xf numFmtId="177" fontId="10" fillId="4" borderId="0" xfId="4" applyNumberFormat="1" applyFont="1" applyFill="1" applyAlignment="1" applyProtection="1">
      <alignment horizontal="center" vertical="center" shrinkToFit="1"/>
      <protection locked="0"/>
    </xf>
    <xf numFmtId="0" fontId="10" fillId="2" borderId="17" xfId="0" applyFont="1" applyFill="1" applyBorder="1" applyAlignment="1">
      <alignment horizontal="left" vertical="center" shrinkToFit="1"/>
    </xf>
    <xf numFmtId="0" fontId="10" fillId="2" borderId="0" xfId="0" applyFont="1" applyFill="1" applyAlignment="1">
      <alignment horizontal="left" vertical="center" shrinkToFit="1"/>
    </xf>
    <xf numFmtId="0" fontId="10" fillId="2" borderId="0" xfId="0" applyFont="1" applyFill="1" applyAlignment="1">
      <alignment horizontal="left" vertical="center"/>
    </xf>
    <xf numFmtId="0" fontId="10" fillId="2" borderId="40" xfId="0" applyFont="1" applyFill="1" applyBorder="1" applyAlignment="1">
      <alignment horizontal="left" vertical="center"/>
    </xf>
    <xf numFmtId="0" fontId="21" fillId="2" borderId="7"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0" xfId="0" applyFont="1" applyFill="1" applyAlignment="1">
      <alignment vertical="center" shrinkToFit="1"/>
    </xf>
    <xf numFmtId="0" fontId="9" fillId="4" borderId="7" xfId="0" applyFont="1" applyFill="1" applyBorder="1" applyAlignment="1" applyProtection="1">
      <alignment horizontal="center" vertical="center" shrinkToFit="1"/>
      <protection locked="0"/>
    </xf>
    <xf numFmtId="0" fontId="17" fillId="2" borderId="17" xfId="0" applyFont="1" applyFill="1" applyBorder="1" applyAlignment="1">
      <alignment horizontal="center" vertical="center"/>
    </xf>
    <xf numFmtId="0" fontId="17" fillId="2" borderId="40" xfId="0" applyFont="1" applyFill="1" applyBorder="1" applyAlignment="1">
      <alignment horizontal="center" vertical="center"/>
    </xf>
    <xf numFmtId="0" fontId="56" fillId="2" borderId="17" xfId="0" applyFont="1" applyFill="1" applyBorder="1" applyAlignment="1">
      <alignment horizontal="center" vertical="center"/>
    </xf>
    <xf numFmtId="0" fontId="56" fillId="2" borderId="0" xfId="0" applyFont="1" applyFill="1" applyAlignment="1">
      <alignment horizontal="center" vertical="center"/>
    </xf>
    <xf numFmtId="0" fontId="56" fillId="2" borderId="40" xfId="0" applyFont="1" applyFill="1" applyBorder="1" applyAlignment="1">
      <alignment horizontal="center" vertical="center"/>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81" xfId="0" applyFont="1" applyBorder="1" applyAlignment="1">
      <alignment horizontal="left" vertical="center" wrapText="1"/>
    </xf>
    <xf numFmtId="0" fontId="32" fillId="0" borderId="12" xfId="0" applyFont="1" applyBorder="1" applyAlignment="1">
      <alignment horizontal="left" vertical="center" wrapText="1"/>
    </xf>
    <xf numFmtId="0" fontId="32" fillId="0" borderId="7" xfId="0" applyFont="1" applyBorder="1" applyAlignment="1">
      <alignment horizontal="left" vertical="center" wrapText="1"/>
    </xf>
    <xf numFmtId="0" fontId="32" fillId="0" borderId="78" xfId="0" applyFont="1" applyBorder="1" applyAlignment="1">
      <alignment horizontal="left" vertical="center" wrapText="1"/>
    </xf>
    <xf numFmtId="0" fontId="8" fillId="4" borderId="5" xfId="0" applyFont="1" applyFill="1" applyBorder="1" applyAlignment="1" applyProtection="1">
      <alignment horizontal="center" vertical="center"/>
      <protection locked="0"/>
    </xf>
    <xf numFmtId="183" fontId="10" fillId="4" borderId="1" xfId="0" applyNumberFormat="1" applyFont="1" applyFill="1" applyBorder="1" applyAlignment="1" applyProtection="1">
      <alignment horizontal="center" vertical="center" shrinkToFit="1"/>
      <protection locked="0"/>
    </xf>
    <xf numFmtId="183" fontId="6" fillId="4" borderId="2" xfId="0" applyNumberFormat="1" applyFont="1" applyFill="1" applyBorder="1" applyAlignment="1" applyProtection="1">
      <alignment horizontal="center" vertical="center" shrinkToFit="1"/>
      <protection locked="0"/>
    </xf>
    <xf numFmtId="183" fontId="6" fillId="4" borderId="8"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right" vertical="center" shrinkToFit="1"/>
      <protection locked="0"/>
    </xf>
    <xf numFmtId="0" fontId="8" fillId="4" borderId="70" xfId="0" applyFont="1" applyFill="1" applyBorder="1" applyAlignment="1" applyProtection="1">
      <alignment horizontal="right" vertical="center" shrinkToFit="1"/>
      <protection locked="0"/>
    </xf>
    <xf numFmtId="0" fontId="9" fillId="2" borderId="17" xfId="0" applyFont="1" applyFill="1" applyBorder="1" applyAlignment="1">
      <alignment vertical="center" shrinkToFit="1"/>
    </xf>
    <xf numFmtId="0" fontId="9" fillId="2" borderId="0" xfId="0" applyFont="1" applyFill="1" applyAlignment="1">
      <alignment vertical="center" shrinkToFit="1"/>
    </xf>
    <xf numFmtId="0" fontId="9" fillId="2" borderId="40" xfId="0" applyFont="1" applyFill="1" applyBorder="1" applyAlignment="1">
      <alignment vertical="center" shrinkToFit="1"/>
    </xf>
    <xf numFmtId="49" fontId="6" fillId="2" borderId="0" xfId="0" applyNumberFormat="1" applyFont="1" applyFill="1" applyAlignment="1">
      <alignment horizontal="center" vertical="center"/>
    </xf>
    <xf numFmtId="0" fontId="6" fillId="2" borderId="17" xfId="0" applyFont="1" applyFill="1" applyBorder="1" applyAlignment="1">
      <alignment horizontal="center" vertical="center" shrinkToFit="1"/>
    </xf>
    <xf numFmtId="0" fontId="9" fillId="4" borderId="2"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49" fontId="10" fillId="4" borderId="7" xfId="0" applyNumberFormat="1"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49" fontId="6" fillId="2" borderId="0" xfId="0" applyNumberFormat="1" applyFont="1" applyFill="1" applyAlignment="1">
      <alignment horizontal="left" vertical="center"/>
    </xf>
    <xf numFmtId="0" fontId="19" fillId="2" borderId="7" xfId="4" applyFont="1" applyFill="1" applyBorder="1" applyAlignment="1">
      <alignment horizontal="center" vertical="center" shrinkToFit="1"/>
    </xf>
    <xf numFmtId="0" fontId="19" fillId="0" borderId="7" xfId="0" applyFont="1" applyBorder="1" applyAlignment="1">
      <alignment horizontal="center" vertical="center" shrinkToFit="1"/>
    </xf>
    <xf numFmtId="0" fontId="8" fillId="0" borderId="84" xfId="0" applyFont="1" applyBorder="1" applyAlignment="1">
      <alignment horizontal="center" vertical="center"/>
    </xf>
    <xf numFmtId="0" fontId="8" fillId="0" borderId="5" xfId="0" applyFont="1" applyBorder="1" applyAlignment="1">
      <alignment horizontal="center" vertical="center"/>
    </xf>
    <xf numFmtId="0" fontId="6" fillId="4" borderId="5" xfId="0" applyFont="1" applyFill="1" applyBorder="1" applyAlignment="1" applyProtection="1">
      <alignment horizontal="center" vertical="center"/>
      <protection locked="0"/>
    </xf>
    <xf numFmtId="0" fontId="10" fillId="8" borderId="5"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shrinkToFit="1"/>
      <protection locked="0"/>
    </xf>
    <xf numFmtId="0" fontId="8" fillId="8" borderId="5" xfId="0" applyFont="1" applyFill="1" applyBorder="1" applyAlignment="1" applyProtection="1">
      <alignment horizontal="center" vertical="center"/>
      <protection locked="0"/>
    </xf>
    <xf numFmtId="0" fontId="10" fillId="0" borderId="0" xfId="4" applyFont="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8" fillId="0" borderId="70" xfId="0" applyFont="1" applyBorder="1" applyAlignment="1">
      <alignment horizontal="center" vertical="center"/>
    </xf>
    <xf numFmtId="0" fontId="6" fillId="8" borderId="1"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58" xfId="0" applyFont="1" applyFill="1" applyBorder="1" applyAlignment="1" applyProtection="1">
      <alignment horizontal="center" vertical="center"/>
      <protection locked="0"/>
    </xf>
    <xf numFmtId="0" fontId="6" fillId="4" borderId="7" xfId="0" applyFont="1" applyFill="1" applyBorder="1" applyAlignment="1">
      <alignment horizontal="center" vertical="center"/>
    </xf>
    <xf numFmtId="0" fontId="6" fillId="0" borderId="59" xfId="0" applyFont="1" applyBorder="1" applyAlignment="1">
      <alignment horizontal="center" vertical="center"/>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6" fillId="0" borderId="3"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8" borderId="59" xfId="0" applyFont="1" applyFill="1" applyBorder="1" applyAlignment="1" applyProtection="1">
      <alignment horizontal="center" vertical="center"/>
      <protection locked="0"/>
    </xf>
    <xf numFmtId="0" fontId="8" fillId="8" borderId="2" xfId="0" applyFont="1"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0" fontId="15" fillId="0" borderId="0" xfId="4" applyFont="1" applyAlignment="1">
      <alignment horizontal="center" vertical="center" shrinkToFit="1"/>
    </xf>
    <xf numFmtId="0" fontId="42" fillId="0" borderId="6" xfId="4" applyFont="1" applyBorder="1" applyAlignment="1">
      <alignment horizontal="center" vertical="center" shrinkToFit="1"/>
    </xf>
    <xf numFmtId="0" fontId="42" fillId="0" borderId="0" xfId="4" applyFont="1" applyAlignment="1">
      <alignment horizontal="center" vertical="center" shrinkToFit="1"/>
    </xf>
    <xf numFmtId="0" fontId="6" fillId="0" borderId="84" xfId="0" applyFont="1" applyBorder="1" applyAlignment="1">
      <alignment horizontal="center" vertical="center"/>
    </xf>
    <xf numFmtId="0" fontId="32" fillId="0" borderId="1" xfId="0" applyFont="1" applyBorder="1" applyAlignment="1">
      <alignment horizontal="center" vertical="center" wrapText="1"/>
    </xf>
    <xf numFmtId="0" fontId="12" fillId="7" borderId="17" xfId="4" applyFont="1" applyFill="1" applyBorder="1" applyAlignment="1">
      <alignment horizontal="center" vertical="center" shrinkToFit="1"/>
    </xf>
    <xf numFmtId="0" fontId="10" fillId="0" borderId="66" xfId="4" applyFont="1" applyBorder="1" applyAlignment="1">
      <alignment horizontal="left" vertical="center"/>
    </xf>
    <xf numFmtId="0" fontId="10" fillId="0" borderId="37" xfId="4" applyFont="1" applyBorder="1" applyAlignment="1">
      <alignment horizontal="left" vertical="center"/>
    </xf>
    <xf numFmtId="0" fontId="10" fillId="0" borderId="39" xfId="4" applyFont="1" applyBorder="1" applyAlignment="1">
      <alignment horizontal="left" vertical="center"/>
    </xf>
    <xf numFmtId="0" fontId="35" fillId="0" borderId="25" xfId="4" applyFont="1" applyBorder="1" applyAlignment="1">
      <alignment horizontal="center" vertical="center" shrinkToFit="1"/>
    </xf>
    <xf numFmtId="0" fontId="35" fillId="0" borderId="121" xfId="4" applyFont="1" applyBorder="1" applyAlignment="1">
      <alignment horizontal="center" vertical="center" shrinkToFit="1"/>
    </xf>
    <xf numFmtId="0" fontId="10" fillId="0" borderId="55" xfId="4" applyFont="1" applyBorder="1" applyAlignment="1">
      <alignment horizontal="left" vertical="center" wrapText="1"/>
    </xf>
    <xf numFmtId="0" fontId="10" fillId="0" borderId="44" xfId="4" applyFont="1" applyBorder="1" applyAlignment="1">
      <alignment horizontal="left" vertical="center" wrapText="1"/>
    </xf>
    <xf numFmtId="0" fontId="10" fillId="0" borderId="54" xfId="4" applyFont="1" applyBorder="1" applyAlignment="1">
      <alignment horizontal="left" vertical="center" wrapText="1"/>
    </xf>
    <xf numFmtId="0" fontId="10" fillId="0" borderId="119" xfId="4" applyFont="1" applyBorder="1" applyAlignment="1">
      <alignment horizontal="left" vertical="center"/>
    </xf>
    <xf numFmtId="0" fontId="10" fillId="0" borderId="34" xfId="4" applyFont="1" applyBorder="1" applyAlignment="1">
      <alignment horizontal="left" vertical="center"/>
    </xf>
    <xf numFmtId="0" fontId="10" fillId="0" borderId="35" xfId="4" applyFont="1" applyBorder="1" applyAlignment="1">
      <alignment horizontal="left" vertical="center"/>
    </xf>
    <xf numFmtId="0" fontId="32" fillId="0" borderId="5" xfId="0" applyFont="1" applyBorder="1" applyAlignment="1">
      <alignment horizontal="center" vertical="center" wrapText="1"/>
    </xf>
    <xf numFmtId="0" fontId="6" fillId="0" borderId="25" xfId="0" applyFont="1" applyBorder="1" applyAlignment="1">
      <alignment horizontal="center" vertical="center" textRotation="255"/>
    </xf>
    <xf numFmtId="0" fontId="6" fillId="0" borderId="71" xfId="0" applyFont="1" applyBorder="1" applyAlignment="1">
      <alignment horizontal="center" vertical="center" textRotation="255"/>
    </xf>
    <xf numFmtId="0" fontId="6" fillId="0" borderId="59" xfId="0" applyFont="1" applyBorder="1" applyAlignment="1">
      <alignment horizontal="left" vertical="center" shrinkToFit="1"/>
    </xf>
    <xf numFmtId="0" fontId="6" fillId="0" borderId="8" xfId="0" applyFont="1" applyBorder="1" applyAlignment="1">
      <alignment horizontal="left" vertical="center" shrinkToFit="1"/>
    </xf>
    <xf numFmtId="0" fontId="6" fillId="4" borderId="118" xfId="0" applyFont="1" applyFill="1" applyBorder="1" applyAlignment="1" applyProtection="1">
      <alignment horizontal="center" vertical="center"/>
      <protection locked="0"/>
    </xf>
    <xf numFmtId="0" fontId="6" fillId="4" borderId="117" xfId="0" applyFont="1" applyFill="1" applyBorder="1" applyAlignment="1" applyProtection="1">
      <alignment horizontal="center" vertical="center"/>
      <protection locked="0"/>
    </xf>
    <xf numFmtId="181" fontId="32" fillId="0" borderId="4" xfId="0" applyNumberFormat="1" applyFont="1" applyBorder="1" applyAlignment="1">
      <alignment horizontal="center" vertical="center"/>
    </xf>
    <xf numFmtId="181" fontId="32" fillId="0" borderId="81" xfId="0" applyNumberFormat="1" applyFont="1" applyBorder="1" applyAlignment="1">
      <alignment horizontal="center" vertical="center"/>
    </xf>
    <xf numFmtId="188" fontId="32" fillId="0" borderId="2" xfId="0" applyNumberFormat="1" applyFont="1" applyBorder="1">
      <alignment vertical="center"/>
    </xf>
    <xf numFmtId="188" fontId="32" fillId="0" borderId="8" xfId="0" applyNumberFormat="1" applyFont="1" applyBorder="1">
      <alignment vertical="center"/>
    </xf>
    <xf numFmtId="0" fontId="6" fillId="0" borderId="116" xfId="0" applyFont="1" applyBorder="1" applyAlignment="1" applyProtection="1">
      <alignment horizontal="center" vertical="center"/>
      <protection locked="0"/>
    </xf>
    <xf numFmtId="0" fontId="6" fillId="0" borderId="115" xfId="0" applyFont="1" applyBorder="1" applyAlignment="1" applyProtection="1">
      <alignment horizontal="center" vertical="center"/>
      <protection locked="0"/>
    </xf>
    <xf numFmtId="0" fontId="6" fillId="0" borderId="114"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protection locked="0"/>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56" fontId="6" fillId="2" borderId="27" xfId="0" applyNumberFormat="1" applyFont="1" applyFill="1" applyBorder="1" applyAlignment="1">
      <alignment horizontal="center" vertical="center"/>
    </xf>
    <xf numFmtId="56" fontId="6" fillId="2" borderId="28" xfId="0" applyNumberFormat="1" applyFont="1" applyFill="1" applyBorder="1" applyAlignment="1">
      <alignment horizontal="center" vertical="center"/>
    </xf>
    <xf numFmtId="56" fontId="6" fillId="2" borderId="29" xfId="0" applyNumberFormat="1" applyFont="1" applyFill="1" applyBorder="1" applyAlignment="1">
      <alignment horizontal="center" vertical="center"/>
    </xf>
    <xf numFmtId="0" fontId="6" fillId="0" borderId="0" xfId="0" applyFont="1" applyBorder="1" applyAlignment="1">
      <alignment horizontal="left" vertical="center" shrinkToFit="1"/>
    </xf>
    <xf numFmtId="0" fontId="8" fillId="3" borderId="11" xfId="0" applyFont="1" applyFill="1" applyBorder="1" applyAlignment="1" applyProtection="1">
      <alignment horizontal="left" vertical="center"/>
      <protection locked="0"/>
    </xf>
    <xf numFmtId="0" fontId="8" fillId="4" borderId="11" xfId="0" applyFont="1" applyFill="1" applyBorder="1" applyAlignment="1" applyProtection="1">
      <alignment horizontal="left" vertical="center"/>
      <protection locked="0"/>
    </xf>
    <xf numFmtId="0" fontId="23" fillId="0" borderId="3" xfId="3" applyFont="1" applyFill="1" applyBorder="1" applyAlignment="1">
      <alignment horizontal="left" vertical="center" indent="2"/>
    </xf>
    <xf numFmtId="0" fontId="23" fillId="0" borderId="4" xfId="3" applyFont="1" applyFill="1" applyBorder="1" applyAlignment="1">
      <alignment horizontal="left" vertical="center" indent="2"/>
    </xf>
    <xf numFmtId="0" fontId="23" fillId="0" borderId="9" xfId="3" applyFont="1" applyFill="1" applyBorder="1" applyAlignment="1">
      <alignment horizontal="left" vertical="center" indent="2"/>
    </xf>
    <xf numFmtId="0" fontId="6" fillId="2" borderId="0" xfId="0" applyFont="1" applyFill="1" applyAlignment="1">
      <alignment horizontal="left" vertical="top" wrapText="1"/>
    </xf>
    <xf numFmtId="0" fontId="6" fillId="2" borderId="0" xfId="0" applyFont="1" applyFill="1" applyAlignment="1">
      <alignment horizontal="left" vertical="top"/>
    </xf>
    <xf numFmtId="0" fontId="24" fillId="0" borderId="5" xfId="3" applyFont="1" applyFill="1" applyBorder="1" applyAlignment="1">
      <alignment horizontal="center" vertical="center"/>
    </xf>
    <xf numFmtId="0" fontId="24" fillId="0" borderId="3" xfId="3" applyFont="1" applyFill="1" applyBorder="1" applyAlignment="1">
      <alignment horizontal="center" vertical="center" wrapText="1"/>
    </xf>
    <xf numFmtId="0" fontId="24" fillId="0" borderId="4" xfId="3" applyFont="1" applyFill="1" applyBorder="1" applyAlignment="1">
      <alignment horizontal="center" vertical="center" wrapText="1"/>
    </xf>
    <xf numFmtId="0" fontId="24" fillId="0" borderId="12" xfId="3" applyFont="1" applyFill="1" applyBorder="1" applyAlignment="1">
      <alignment horizontal="center" vertical="center" wrapText="1"/>
    </xf>
    <xf numFmtId="0" fontId="24" fillId="0" borderId="7" xfId="3" applyFont="1" applyFill="1" applyBorder="1" applyAlignment="1">
      <alignment horizontal="center" vertical="center" wrapText="1"/>
    </xf>
    <xf numFmtId="0" fontId="9" fillId="2" borderId="0" xfId="0" applyFont="1" applyFill="1" applyAlignment="1">
      <alignment horizontal="left" vertical="center"/>
    </xf>
    <xf numFmtId="0" fontId="9" fillId="4" borderId="7" xfId="0" applyFont="1" applyFill="1" applyBorder="1" applyAlignment="1" applyProtection="1">
      <alignment horizontal="left" vertical="center" shrinkToFit="1"/>
      <protection locked="0"/>
    </xf>
    <xf numFmtId="0" fontId="61" fillId="4" borderId="7" xfId="0" applyFont="1" applyFill="1" applyBorder="1" applyAlignment="1" applyProtection="1">
      <alignment horizontal="left" vertical="center" shrinkToFit="1"/>
      <protection locked="0"/>
    </xf>
    <xf numFmtId="177" fontId="6" fillId="4" borderId="0" xfId="4" applyNumberFormat="1" applyFont="1" applyFill="1" applyAlignment="1" applyProtection="1">
      <alignment horizontal="center" vertical="center" shrinkToFit="1"/>
      <protection locked="0"/>
    </xf>
    <xf numFmtId="0" fontId="10" fillId="2" borderId="0" xfId="0" applyFont="1" applyFill="1" applyAlignment="1">
      <alignment horizontal="distributed" vertical="center"/>
    </xf>
    <xf numFmtId="0" fontId="9" fillId="2" borderId="7" xfId="0" applyFont="1" applyFill="1" applyBorder="1" applyAlignment="1">
      <alignment horizontal="distributed" vertical="center"/>
    </xf>
    <xf numFmtId="0" fontId="9" fillId="2" borderId="7" xfId="0" applyFont="1" applyFill="1" applyBorder="1" applyAlignment="1">
      <alignment horizontal="center" vertical="center" shrinkToFit="1"/>
    </xf>
    <xf numFmtId="0" fontId="10" fillId="2" borderId="0" xfId="0" applyFont="1" applyFill="1" applyAlignment="1">
      <alignment horizontal="left" vertical="center" wrapText="1"/>
    </xf>
    <xf numFmtId="0" fontId="12" fillId="2" borderId="0" xfId="0" applyFont="1" applyFill="1" applyAlignment="1">
      <alignment horizontal="distributed" vertical="center" indent="14"/>
    </xf>
    <xf numFmtId="0" fontId="37" fillId="2" borderId="0" xfId="0" applyFont="1" applyFill="1" applyAlignment="1">
      <alignment horizontal="left" vertical="center"/>
    </xf>
    <xf numFmtId="49" fontId="6" fillId="2" borderId="0" xfId="0" applyNumberFormat="1" applyFont="1" applyFill="1" applyAlignment="1">
      <alignment horizontal="left" vertical="center" indent="1" shrinkToFit="1"/>
    </xf>
    <xf numFmtId="0" fontId="19" fillId="2" borderId="0" xfId="0" applyFont="1" applyFill="1" applyAlignment="1">
      <alignment horizontal="center" vertical="center" wrapText="1"/>
    </xf>
    <xf numFmtId="0" fontId="37" fillId="2" borderId="0" xfId="0" applyFont="1" applyFill="1" applyAlignment="1">
      <alignment horizontal="left" vertical="center" wrapText="1"/>
    </xf>
    <xf numFmtId="0" fontId="10" fillId="4" borderId="7" xfId="0" applyFont="1" applyFill="1" applyBorder="1" applyAlignment="1" applyProtection="1">
      <alignment horizontal="left" vertical="center" shrinkToFit="1"/>
      <protection locked="0"/>
    </xf>
    <xf numFmtId="0" fontId="12" fillId="2" borderId="123" xfId="0" applyFont="1" applyFill="1" applyBorder="1" applyAlignment="1">
      <alignment horizontal="center" vertical="center"/>
    </xf>
    <xf numFmtId="0" fontId="10" fillId="2" borderId="0" xfId="0" applyFont="1" applyFill="1" applyAlignment="1">
      <alignment horizontal="left" vertical="top" wrapText="1"/>
    </xf>
    <xf numFmtId="0" fontId="10" fillId="2" borderId="0" xfId="0" applyFont="1" applyFill="1" applyAlignment="1">
      <alignment horizontal="left" vertical="top"/>
    </xf>
    <xf numFmtId="0" fontId="19" fillId="2" borderId="0" xfId="0" applyFont="1" applyFill="1" applyAlignment="1">
      <alignment horizontal="left" vertical="center"/>
    </xf>
    <xf numFmtId="0" fontId="6" fillId="0" borderId="5" xfId="1" applyFont="1" applyBorder="1" applyAlignment="1" applyProtection="1">
      <alignment horizontal="center" vertical="center" shrinkToFit="1"/>
      <protection locked="0"/>
    </xf>
    <xf numFmtId="0" fontId="6" fillId="4" borderId="5" xfId="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center" vertical="center" shrinkToFit="1"/>
      <protection locked="0"/>
    </xf>
    <xf numFmtId="0" fontId="6" fillId="0" borderId="2" xfId="1" applyFont="1" applyFill="1" applyBorder="1" applyAlignment="1" applyProtection="1">
      <alignment horizontal="center" vertical="center" shrinkToFit="1"/>
      <protection locked="0"/>
    </xf>
    <xf numFmtId="0" fontId="6" fillId="0" borderId="5" xfId="1" applyFont="1" applyFill="1" applyBorder="1" applyAlignment="1" applyProtection="1">
      <alignment horizontal="center" vertical="center" shrinkToFit="1"/>
      <protection locked="0"/>
    </xf>
    <xf numFmtId="0" fontId="6" fillId="2" borderId="5" xfId="1" applyFont="1" applyFill="1" applyBorder="1" applyAlignment="1">
      <alignment horizontal="center" vertical="center" shrinkToFit="1"/>
    </xf>
    <xf numFmtId="0" fontId="21" fillId="2" borderId="33" xfId="1" applyFont="1" applyFill="1" applyBorder="1" applyAlignment="1">
      <alignment horizontal="center" vertical="center" shrinkToFit="1"/>
    </xf>
    <xf numFmtId="0" fontId="21" fillId="2" borderId="34" xfId="1" applyFont="1" applyFill="1" applyBorder="1" applyAlignment="1">
      <alignment horizontal="center" vertical="center" shrinkToFit="1"/>
    </xf>
    <xf numFmtId="0" fontId="21" fillId="2" borderId="35" xfId="1" applyFont="1" applyFill="1" applyBorder="1" applyAlignment="1">
      <alignment horizontal="center" vertical="center" shrinkToFit="1"/>
    </xf>
    <xf numFmtId="0" fontId="9" fillId="2" borderId="0" xfId="1" applyFont="1" applyFill="1" applyAlignment="1">
      <alignment horizontal="center" vertical="center" shrinkToFit="1"/>
    </xf>
    <xf numFmtId="0" fontId="27" fillId="2" borderId="0" xfId="1" applyFont="1" applyFill="1" applyAlignment="1">
      <alignment horizontal="center" vertical="center" shrinkToFit="1"/>
    </xf>
    <xf numFmtId="0" fontId="6" fillId="0" borderId="42" xfId="1" applyFont="1" applyBorder="1" applyAlignment="1">
      <alignment horizontal="center" vertical="center" shrinkToFit="1"/>
    </xf>
    <xf numFmtId="0" fontId="6" fillId="4" borderId="0" xfId="1" applyFont="1" applyFill="1" applyAlignment="1" applyProtection="1">
      <alignment horizontal="center" vertical="center" shrinkToFit="1"/>
      <protection locked="0"/>
    </xf>
    <xf numFmtId="0" fontId="6" fillId="2" borderId="0" xfId="1" applyFont="1" applyFill="1" applyAlignment="1">
      <alignment horizontal="center" vertical="center" shrinkToFit="1"/>
    </xf>
    <xf numFmtId="0" fontId="6" fillId="2" borderId="0" xfId="1" applyFont="1" applyFill="1" applyAlignment="1">
      <alignment horizontal="right" vertical="center" shrinkToFit="1"/>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8" borderId="1" xfId="1" applyFont="1" applyFill="1" applyBorder="1" applyAlignment="1" applyProtection="1">
      <alignment horizontal="center" vertical="center" shrinkToFit="1"/>
      <protection locked="0"/>
    </xf>
    <xf numFmtId="0" fontId="6" fillId="8" borderId="2" xfId="1" applyFont="1" applyFill="1" applyBorder="1" applyAlignment="1" applyProtection="1">
      <alignment horizontal="center" vertical="center" shrinkToFit="1"/>
      <protection locked="0"/>
    </xf>
    <xf numFmtId="0" fontId="64" fillId="2" borderId="0" xfId="1" applyFont="1" applyFill="1" applyAlignment="1">
      <alignment horizontal="left" vertical="center" shrinkToFit="1"/>
    </xf>
    <xf numFmtId="177" fontId="64" fillId="0" borderId="0" xfId="1" applyNumberFormat="1" applyFont="1" applyAlignment="1" applyProtection="1">
      <alignment horizontal="left" vertical="center" shrinkToFit="1"/>
      <protection locked="0"/>
    </xf>
    <xf numFmtId="0" fontId="64" fillId="2" borderId="0" xfId="1" applyFont="1" applyFill="1" applyAlignment="1">
      <alignment horizontal="center" vertical="center"/>
    </xf>
    <xf numFmtId="0" fontId="64" fillId="2" borderId="0" xfId="1" applyFont="1" applyFill="1" applyAlignment="1">
      <alignment horizontal="center" vertical="center" shrinkToFit="1"/>
    </xf>
    <xf numFmtId="0" fontId="64" fillId="0" borderId="0" xfId="1" applyFont="1" applyAlignment="1">
      <alignment horizontal="center" vertical="center" shrinkToFit="1"/>
    </xf>
    <xf numFmtId="0" fontId="64" fillId="0" borderId="7" xfId="1" applyFont="1" applyBorder="1" applyAlignment="1">
      <alignment horizontal="center" vertical="center" shrinkToFit="1"/>
    </xf>
    <xf numFmtId="0" fontId="38" fillId="2" borderId="0" xfId="1" applyFont="1" applyFill="1" applyAlignment="1">
      <alignment horizontal="left" vertical="center"/>
    </xf>
    <xf numFmtId="0" fontId="38" fillId="2" borderId="0" xfId="1" applyFont="1" applyFill="1" applyAlignment="1">
      <alignment horizontal="right" vertical="top" wrapText="1"/>
    </xf>
    <xf numFmtId="0" fontId="24" fillId="2" borderId="0" xfId="0" applyFont="1" applyFill="1" applyAlignment="1">
      <alignment vertical="top"/>
    </xf>
    <xf numFmtId="0" fontId="38" fillId="2" borderId="0" xfId="1" applyFont="1" applyFill="1" applyAlignment="1">
      <alignment vertical="center" wrapText="1"/>
    </xf>
    <xf numFmtId="0" fontId="38" fillId="2" borderId="0" xfId="1" applyFont="1" applyFill="1">
      <alignment vertical="center"/>
    </xf>
    <xf numFmtId="0" fontId="67" fillId="2" borderId="0" xfId="1" applyFont="1" applyFill="1" applyAlignment="1">
      <alignment horizontal="center" vertical="center"/>
    </xf>
    <xf numFmtId="0" fontId="66" fillId="2" borderId="0" xfId="1" applyFont="1" applyFill="1" applyAlignment="1">
      <alignment horizontal="center" vertical="center" shrinkToFit="1"/>
    </xf>
    <xf numFmtId="0" fontId="65" fillId="2" borderId="33" xfId="1" applyFont="1" applyFill="1" applyBorder="1" applyAlignment="1">
      <alignment horizontal="center" vertical="center"/>
    </xf>
    <xf numFmtId="0" fontId="65" fillId="2" borderId="34" xfId="1" applyFont="1" applyFill="1" applyBorder="1" applyAlignment="1">
      <alignment horizontal="center" vertical="center"/>
    </xf>
    <xf numFmtId="0" fontId="65" fillId="2" borderId="35" xfId="1" applyFont="1" applyFill="1" applyBorder="1" applyAlignment="1">
      <alignment horizontal="center" vertical="center"/>
    </xf>
  </cellXfs>
  <cellStyles count="6">
    <cellStyle name="ハイパーリンク 2" xfId="2" xr:uid="{00000000-0005-0000-0000-000001000000}"/>
    <cellStyle name="桁区切り" xfId="5" builtinId="6"/>
    <cellStyle name="標準" xfId="0" builtinId="0"/>
    <cellStyle name="標準 2" xfId="1" xr:uid="{00000000-0005-0000-0000-000003000000}"/>
    <cellStyle name="標準 3" xfId="3" xr:uid="{00000000-0005-0000-0000-000004000000}"/>
    <cellStyle name="標準_０６全国大会エントリー表" xfId="4" xr:uid="{00000000-0005-0000-0000-00000500000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19050</xdr:colOff>
      <xdr:row>70</xdr:row>
      <xdr:rowOff>0</xdr:rowOff>
    </xdr:from>
    <xdr:ext cx="65" cy="172227"/>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19175" y="11935908"/>
          <a:ext cx="65" cy="17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endParaRPr kumimoji="1" lang="ja-JP" altLang="en-US" sz="11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19050</xdr:colOff>
      <xdr:row>87</xdr:row>
      <xdr:rowOff>0</xdr:rowOff>
    </xdr:from>
    <xdr:ext cx="65" cy="17222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33425" y="18792825"/>
          <a:ext cx="65" cy="17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endParaRPr kumimoji="1" lang="ja-JP" altLang="en-US" sz="1100">
            <a:solidFill>
              <a:sysClr val="windowText" lastClr="00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31750</xdr:colOff>
      <xdr:row>5</xdr:row>
      <xdr:rowOff>60326</xdr:rowOff>
    </xdr:from>
    <xdr:to>
      <xdr:col>30</xdr:col>
      <xdr:colOff>212725</xdr:colOff>
      <xdr:row>9</xdr:row>
      <xdr:rowOff>120650</xdr:rowOff>
    </xdr:to>
    <xdr:sp macro="" textlink="">
      <xdr:nvSpPr>
        <xdr:cNvPr id="2" name="角丸四角形 1">
          <a:extLst>
            <a:ext uri="{FF2B5EF4-FFF2-40B4-BE49-F238E27FC236}">
              <a16:creationId xmlns:a16="http://schemas.microsoft.com/office/drawing/2014/main" id="{00000000-0008-0000-0500-000002000000}"/>
            </a:ext>
          </a:extLst>
        </xdr:cNvPr>
        <xdr:cNvSpPr>
          <a:spLocks noChangeArrowheads="1"/>
        </xdr:cNvSpPr>
      </xdr:nvSpPr>
      <xdr:spPr bwMode="auto">
        <a:xfrm>
          <a:off x="1409700" y="1146176"/>
          <a:ext cx="7292975" cy="1025524"/>
        </a:xfrm>
        <a:prstGeom prst="roundRect">
          <a:avLst>
            <a:gd name="adj" fmla="val 16667"/>
          </a:avLst>
        </a:prstGeom>
        <a:solidFill>
          <a:srgbClr val="FFFFFF">
            <a:alpha val="0"/>
          </a:srgbClr>
        </a:solidFill>
        <a:ln w="25400" cmpd="dbl" algn="ctr">
          <a:solidFill>
            <a:srgbClr val="000000"/>
          </a:solidFill>
          <a:round/>
          <a:headEnd/>
          <a:tailEnd/>
        </a:ln>
        <a:effectLst>
          <a:outerShdw dist="35921" dir="2700000" algn="ctr" rotWithShape="0">
            <a:srgbClr val="FFFFFF"/>
          </a:outerShdw>
        </a:effectLst>
        <a:extLst>
          <a:ext uri="{53640926-AAD7-44D8-BBD7-CCE9431645EC}">
            <a14:shadowObscured xmlns:a14="http://schemas.microsoft.com/office/drawing/2010/main" val="1"/>
          </a:ext>
        </a:extLst>
      </xdr:spPr>
      <xdr:txBody>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19050</xdr:colOff>
      <xdr:row>73</xdr:row>
      <xdr:rowOff>0</xdr:rowOff>
    </xdr:from>
    <xdr:ext cx="65" cy="172227"/>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33425" y="18421350"/>
          <a:ext cx="65" cy="17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endParaRPr kumimoji="1" lang="ja-JP" altLang="en-US" sz="1100">
            <a:solidFill>
              <a:sysClr val="windowText" lastClr="0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19050</xdr:colOff>
      <xdr:row>87</xdr:row>
      <xdr:rowOff>0</xdr:rowOff>
    </xdr:from>
    <xdr:ext cx="65" cy="172227"/>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733425" y="17849850"/>
          <a:ext cx="65" cy="17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endParaRPr kumimoji="1" lang="ja-JP" altLang="en-US" sz="1100">
            <a:solidFill>
              <a:sysClr val="windowText" lastClr="000000"/>
            </a:solidFi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19050</xdr:colOff>
      <xdr:row>75</xdr:row>
      <xdr:rowOff>0</xdr:rowOff>
    </xdr:from>
    <xdr:ext cx="65" cy="172227"/>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733425" y="18421350"/>
          <a:ext cx="65" cy="17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endParaRPr kumimoji="1" lang="ja-JP" altLang="en-US" sz="1100">
            <a:solidFill>
              <a:sysClr val="windowText" lastClr="0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19050</xdr:colOff>
      <xdr:row>87</xdr:row>
      <xdr:rowOff>0</xdr:rowOff>
    </xdr:from>
    <xdr:ext cx="65" cy="172227"/>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733425" y="17849850"/>
          <a:ext cx="65" cy="17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endParaRPr kumimoji="1" lang="ja-JP" altLang="en-US" sz="1100">
            <a:solidFill>
              <a:sysClr val="windowText" lastClr="000000"/>
            </a:solidFill>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19050</xdr:colOff>
      <xdr:row>87</xdr:row>
      <xdr:rowOff>0</xdr:rowOff>
    </xdr:from>
    <xdr:ext cx="65" cy="172227"/>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733425" y="17849850"/>
          <a:ext cx="65" cy="17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endParaRPr kumimoji="1" lang="ja-JP" altLang="en-US" sz="1100">
            <a:solidFill>
              <a:sysClr val="windowText" lastClr="000000"/>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22</xdr:col>
      <xdr:colOff>95250</xdr:colOff>
      <xdr:row>17</xdr:row>
      <xdr:rowOff>209550</xdr:rowOff>
    </xdr:from>
    <xdr:to>
      <xdr:col>25</xdr:col>
      <xdr:colOff>123825</xdr:colOff>
      <xdr:row>19</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bwMode="auto">
        <a:xfrm>
          <a:off x="15182850" y="4257675"/>
          <a:ext cx="2085975" cy="323850"/>
        </a:xfrm>
        <a:prstGeom prst="roundRect">
          <a:avLst>
            <a:gd name="adj" fmla="val 16667"/>
          </a:avLst>
        </a:prstGeom>
        <a:noFill/>
        <a:ln w="2540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03;&#36796;&#26360;&#27096;&#24335;&#65288;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み上の注意"/>
      <sheetName val="様式４"/>
      <sheetName val="様式６Ｓ"/>
      <sheetName val="宿泊者名簿ｽﾋﾟｰﾄﾞ"/>
      <sheetName val="宿泊者名簿フィギュア"/>
      <sheetName val="宿泊者名簿ｱｲｽﾎｯｹｰ"/>
    </sheetNames>
    <sheetDataSet>
      <sheetData sheetId="0" refreshError="1"/>
      <sheetData sheetId="1">
        <row r="1">
          <cell r="A1" t="str">
            <v>令和２年度全国高等学校総合体育大会　</v>
          </cell>
        </row>
        <row r="2">
          <cell r="A2" t="str">
            <v>第70回全国高等学校スケート競技・アイスホッケー競技選手権大会</v>
          </cell>
        </row>
        <row r="8">
          <cell r="A8" t="str">
            <v>長野県実行委員会　会長　原山　隆一　様</v>
          </cell>
        </row>
        <row r="55">
          <cell r="C55" t="str">
            <v>令和２年</v>
          </cell>
        </row>
      </sheetData>
      <sheetData sheetId="2">
        <row r="2">
          <cell r="C2" t="str">
            <v xml:space="preserve">第70回全国高等学校スケート競技・アイスホッケー競技選手権大会 配宿センター </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2293-976C-496E-BF04-E7802FA3340A}">
  <sheetPr>
    <tabColor rgb="FF00B0F0"/>
  </sheetPr>
  <dimension ref="A1:N35"/>
  <sheetViews>
    <sheetView workbookViewId="0">
      <selection activeCell="A3" sqref="A3:M3"/>
    </sheetView>
  </sheetViews>
  <sheetFormatPr defaultColWidth="9" defaultRowHeight="15"/>
  <cols>
    <col min="1" max="2" width="3.59765625" style="12" customWidth="1"/>
    <col min="3" max="3" width="3.19921875" style="12" customWidth="1"/>
    <col min="4" max="12" width="6.59765625" style="12" customWidth="1"/>
    <col min="13" max="13" width="13" style="12" customWidth="1"/>
    <col min="14" max="16384" width="9" style="12"/>
  </cols>
  <sheetData>
    <row r="1" spans="1:14" ht="22.5" customHeight="1" thickBot="1"/>
    <row r="2" spans="1:14" ht="51" customHeight="1">
      <c r="A2" s="507" t="s">
        <v>444</v>
      </c>
      <c r="B2" s="508"/>
      <c r="C2" s="508"/>
      <c r="D2" s="508"/>
      <c r="E2" s="508"/>
      <c r="F2" s="508"/>
      <c r="G2" s="508"/>
      <c r="H2" s="508"/>
      <c r="I2" s="508"/>
      <c r="J2" s="508"/>
      <c r="K2" s="508"/>
      <c r="L2" s="508"/>
      <c r="M2" s="509"/>
    </row>
    <row r="3" spans="1:14" ht="20.25" customHeight="1" thickBot="1">
      <c r="A3" s="510" t="s">
        <v>443</v>
      </c>
      <c r="B3" s="511"/>
      <c r="C3" s="511"/>
      <c r="D3" s="511"/>
      <c r="E3" s="511"/>
      <c r="F3" s="511"/>
      <c r="G3" s="511"/>
      <c r="H3" s="511"/>
      <c r="I3" s="511"/>
      <c r="J3" s="511"/>
      <c r="K3" s="511"/>
      <c r="L3" s="511"/>
      <c r="M3" s="512"/>
    </row>
    <row r="5" spans="1:14">
      <c r="A5" s="472">
        <v>1</v>
      </c>
      <c r="B5" s="290" t="s">
        <v>442</v>
      </c>
      <c r="C5" s="473"/>
      <c r="E5" s="481"/>
    </row>
    <row r="6" spans="1:14">
      <c r="A6" s="472"/>
      <c r="B6" s="290"/>
      <c r="C6" s="473"/>
      <c r="E6" s="481"/>
    </row>
    <row r="7" spans="1:14" ht="19.5" customHeight="1">
      <c r="A7" s="472"/>
      <c r="B7" s="513" t="s">
        <v>441</v>
      </c>
      <c r="C7" s="513"/>
      <c r="D7" s="513"/>
      <c r="E7" s="513"/>
      <c r="F7" s="513" t="s">
        <v>440</v>
      </c>
      <c r="G7" s="513"/>
      <c r="H7" s="513"/>
      <c r="I7" s="513"/>
      <c r="J7" s="513" t="s">
        <v>439</v>
      </c>
      <c r="K7" s="513"/>
      <c r="L7" s="513"/>
      <c r="M7" s="489"/>
    </row>
    <row r="8" spans="1:14" ht="19.5" customHeight="1">
      <c r="B8" s="498" t="s">
        <v>438</v>
      </c>
      <c r="C8" s="499"/>
      <c r="D8" s="499"/>
      <c r="E8" s="500"/>
      <c r="F8" s="501" t="s">
        <v>437</v>
      </c>
      <c r="G8" s="502"/>
      <c r="H8" s="502"/>
      <c r="I8" s="503"/>
      <c r="J8" s="504" t="s">
        <v>430</v>
      </c>
      <c r="K8" s="505"/>
      <c r="L8" s="506"/>
    </row>
    <row r="9" spans="1:14" ht="19.5" customHeight="1">
      <c r="B9" s="498" t="s">
        <v>436</v>
      </c>
      <c r="C9" s="499"/>
      <c r="D9" s="499"/>
      <c r="E9" s="500"/>
      <c r="F9" s="501" t="s">
        <v>435</v>
      </c>
      <c r="G9" s="502"/>
      <c r="H9" s="502"/>
      <c r="I9" s="503"/>
      <c r="J9" s="504" t="s">
        <v>430</v>
      </c>
      <c r="K9" s="505"/>
      <c r="L9" s="506"/>
    </row>
    <row r="10" spans="1:14" ht="19.5" customHeight="1">
      <c r="B10" s="498" t="s">
        <v>434</v>
      </c>
      <c r="C10" s="499"/>
      <c r="D10" s="499"/>
      <c r="E10" s="500"/>
      <c r="F10" s="501" t="s">
        <v>433</v>
      </c>
      <c r="G10" s="502"/>
      <c r="H10" s="502"/>
      <c r="I10" s="503"/>
      <c r="J10" s="504" t="s">
        <v>430</v>
      </c>
      <c r="K10" s="505"/>
      <c r="L10" s="506"/>
    </row>
    <row r="11" spans="1:14" ht="21" customHeight="1">
      <c r="B11" s="498" t="s">
        <v>432</v>
      </c>
      <c r="C11" s="499"/>
      <c r="D11" s="499"/>
      <c r="E11" s="500"/>
      <c r="F11" s="501" t="s">
        <v>431</v>
      </c>
      <c r="G11" s="502"/>
      <c r="H11" s="502"/>
      <c r="I11" s="503"/>
      <c r="J11" s="504" t="s">
        <v>430</v>
      </c>
      <c r="K11" s="505"/>
      <c r="L11" s="506"/>
    </row>
    <row r="12" spans="1:14">
      <c r="B12" s="490" t="s">
        <v>429</v>
      </c>
      <c r="C12" s="490"/>
      <c r="D12" s="490"/>
      <c r="E12" s="490"/>
      <c r="F12" s="490"/>
      <c r="G12" s="490"/>
      <c r="H12" s="490"/>
      <c r="I12" s="490"/>
      <c r="J12" s="490"/>
      <c r="K12" s="490"/>
      <c r="L12" s="490"/>
    </row>
    <row r="13" spans="1:14" ht="19.5" customHeight="1">
      <c r="B13" s="488"/>
      <c r="C13" s="488"/>
      <c r="D13" s="488"/>
      <c r="E13" s="488"/>
      <c r="F13" s="487"/>
      <c r="G13" s="124"/>
      <c r="H13" s="124"/>
      <c r="I13" s="124"/>
    </row>
    <row r="14" spans="1:14" ht="15" customHeight="1">
      <c r="A14" s="472">
        <v>2</v>
      </c>
      <c r="B14" s="290" t="s">
        <v>428</v>
      </c>
      <c r="C14" s="472"/>
      <c r="D14" s="290"/>
      <c r="E14" s="95"/>
      <c r="F14" s="290"/>
    </row>
    <row r="15" spans="1:14" ht="18" customHeight="1">
      <c r="A15" s="472"/>
      <c r="B15" s="290" t="s">
        <v>427</v>
      </c>
      <c r="C15" s="472"/>
      <c r="D15" s="290"/>
      <c r="E15" s="95"/>
      <c r="F15" s="290"/>
    </row>
    <row r="16" spans="1:14" ht="18" customHeight="1" thickBot="1">
      <c r="B16" s="486"/>
      <c r="C16" s="484"/>
      <c r="D16" s="471"/>
      <c r="E16" s="484"/>
      <c r="F16" s="485"/>
      <c r="G16" s="484"/>
      <c r="H16" s="484"/>
      <c r="I16" s="484"/>
      <c r="J16" s="484"/>
      <c r="K16" s="484"/>
      <c r="L16" s="484"/>
      <c r="M16" s="484"/>
      <c r="N16" s="483"/>
    </row>
    <row r="17" spans="1:14" ht="18" customHeight="1" thickBot="1">
      <c r="B17" s="480"/>
      <c r="C17" s="482">
        <v>1</v>
      </c>
      <c r="E17" s="491"/>
      <c r="F17" s="492"/>
      <c r="G17" s="481" t="s">
        <v>426</v>
      </c>
      <c r="I17" s="10"/>
      <c r="J17" s="10"/>
      <c r="K17" s="481"/>
      <c r="N17" s="478"/>
    </row>
    <row r="18" spans="1:14" ht="18" customHeight="1">
      <c r="B18" s="480"/>
      <c r="C18" s="479"/>
      <c r="E18" s="473"/>
      <c r="F18" s="12" t="s">
        <v>425</v>
      </c>
      <c r="G18" s="481"/>
      <c r="N18" s="478"/>
    </row>
    <row r="19" spans="1:14" ht="18" customHeight="1" thickBot="1">
      <c r="B19" s="480"/>
      <c r="C19" s="479"/>
      <c r="E19" s="473"/>
      <c r="G19" s="481"/>
      <c r="N19" s="478"/>
    </row>
    <row r="20" spans="1:14" ht="18" customHeight="1" thickBot="1">
      <c r="B20" s="480"/>
      <c r="C20" s="482">
        <v>2</v>
      </c>
      <c r="E20" s="493"/>
      <c r="F20" s="494"/>
      <c r="G20" s="481" t="s">
        <v>424</v>
      </c>
      <c r="N20" s="478"/>
    </row>
    <row r="21" spans="1:14" ht="18" customHeight="1">
      <c r="B21" s="480"/>
      <c r="C21" s="479"/>
      <c r="F21" s="12" t="s">
        <v>423</v>
      </c>
      <c r="N21" s="478"/>
    </row>
    <row r="22" spans="1:14" ht="18" customHeight="1">
      <c r="B22" s="477"/>
      <c r="C22" s="40"/>
      <c r="D22" s="40"/>
      <c r="E22" s="40"/>
      <c r="F22" s="40"/>
      <c r="G22" s="40"/>
      <c r="H22" s="40"/>
      <c r="I22" s="40"/>
      <c r="J22" s="40"/>
      <c r="K22" s="40"/>
      <c r="L22" s="40"/>
      <c r="M22" s="40"/>
      <c r="N22" s="476"/>
    </row>
    <row r="24" spans="1:14">
      <c r="B24" s="12" t="s">
        <v>422</v>
      </c>
    </row>
    <row r="25" spans="1:14">
      <c r="B25" s="495" t="s">
        <v>421</v>
      </c>
      <c r="C25" s="496"/>
      <c r="D25" s="496"/>
      <c r="E25" s="497"/>
    </row>
    <row r="26" spans="1:14">
      <c r="B26" s="473"/>
      <c r="C26" s="12" t="s">
        <v>420</v>
      </c>
    </row>
    <row r="28" spans="1:14" ht="18" customHeight="1"/>
    <row r="29" spans="1:14">
      <c r="A29" s="472">
        <v>3</v>
      </c>
      <c r="B29" s="290" t="s">
        <v>419</v>
      </c>
      <c r="C29" s="290"/>
      <c r="D29" s="290"/>
      <c r="E29" s="290"/>
      <c r="F29" s="290"/>
      <c r="G29" s="290"/>
    </row>
    <row r="30" spans="1:14">
      <c r="B30" s="12" t="s">
        <v>418</v>
      </c>
    </row>
    <row r="31" spans="1:14">
      <c r="B31" s="12" t="s">
        <v>417</v>
      </c>
    </row>
    <row r="32" spans="1:14">
      <c r="B32" s="12" t="s">
        <v>416</v>
      </c>
    </row>
    <row r="33" spans="1:12" ht="16.5" customHeight="1"/>
    <row r="34" spans="1:12" ht="20.25" customHeight="1">
      <c r="A34" s="472">
        <v>4</v>
      </c>
      <c r="B34" s="290" t="s">
        <v>415</v>
      </c>
      <c r="C34" s="475"/>
      <c r="D34" s="475"/>
      <c r="E34" s="475"/>
      <c r="F34" s="475"/>
      <c r="G34" s="475"/>
      <c r="H34" s="475"/>
      <c r="I34" s="475"/>
      <c r="J34" s="475"/>
      <c r="K34" s="475"/>
      <c r="L34" s="475"/>
    </row>
    <row r="35" spans="1:12" ht="18.600000000000001">
      <c r="B35" s="474" t="s">
        <v>414</v>
      </c>
    </row>
  </sheetData>
  <mergeCells count="21">
    <mergeCell ref="B8:E8"/>
    <mergeCell ref="F8:I8"/>
    <mergeCell ref="J8:L8"/>
    <mergeCell ref="A2:M2"/>
    <mergeCell ref="A3:M3"/>
    <mergeCell ref="B7:E7"/>
    <mergeCell ref="F7:I7"/>
    <mergeCell ref="J7:L7"/>
    <mergeCell ref="B9:E9"/>
    <mergeCell ref="F9:I9"/>
    <mergeCell ref="J9:L9"/>
    <mergeCell ref="B11:E11"/>
    <mergeCell ref="F11:I11"/>
    <mergeCell ref="J11:L11"/>
    <mergeCell ref="B12:L12"/>
    <mergeCell ref="E17:F17"/>
    <mergeCell ref="E20:F20"/>
    <mergeCell ref="B25:E25"/>
    <mergeCell ref="B10:E10"/>
    <mergeCell ref="F10:I10"/>
    <mergeCell ref="J10:L10"/>
  </mergeCells>
  <phoneticPr fontId="2"/>
  <dataValidations count="1">
    <dataValidation type="list" allowBlank="1" showInputMessage="1" showErrorMessage="1" sqref="E20" xr:uid="{00000000-0002-0000-0000-000000000000}">
      <formula1>"A,B,C,D,E,F,G,等"</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BR74"/>
  <sheetViews>
    <sheetView showZeros="0" zoomScaleNormal="100" workbookViewId="0">
      <selection activeCell="A3" sqref="A3"/>
    </sheetView>
  </sheetViews>
  <sheetFormatPr defaultColWidth="8.09765625" defaultRowHeight="15"/>
  <cols>
    <col min="1" max="57" width="1.8984375" style="1" customWidth="1"/>
    <col min="58" max="62" width="2.09765625" style="1" customWidth="1"/>
    <col min="63" max="76" width="2.19921875" style="1" customWidth="1"/>
    <col min="77" max="16384" width="8.09765625" style="1"/>
  </cols>
  <sheetData>
    <row r="1" spans="1:62" s="8" customFormat="1" ht="25.5" customHeight="1">
      <c r="A1" s="834" t="s">
        <v>57</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row>
    <row r="2" spans="1:62" s="8" customFormat="1" ht="29.25" customHeight="1">
      <c r="A2" s="837" t="s">
        <v>16</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row>
    <row r="3" spans="1:62" s="8" customFormat="1" ht="25.5" customHeight="1">
      <c r="A3" s="49"/>
      <c r="B3" s="50"/>
      <c r="C3" s="51"/>
      <c r="D3" s="758" t="s">
        <v>63</v>
      </c>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c r="BD3" s="759"/>
      <c r="BE3" s="759"/>
      <c r="BF3" s="759"/>
      <c r="BG3" s="759"/>
      <c r="BH3" s="759"/>
      <c r="BI3" s="759"/>
      <c r="BJ3" s="759"/>
    </row>
    <row r="4" spans="1:62" s="8" customFormat="1" ht="25.5" customHeight="1">
      <c r="A4" s="52"/>
      <c r="B4" s="53"/>
      <c r="C4" s="54"/>
      <c r="D4" s="758" t="s">
        <v>64</v>
      </c>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759"/>
      <c r="BA4" s="759"/>
      <c r="BB4" s="759"/>
      <c r="BC4" s="759"/>
      <c r="BD4" s="759"/>
      <c r="BE4" s="759"/>
      <c r="BF4" s="759"/>
      <c r="BG4" s="759"/>
      <c r="BH4" s="759"/>
      <c r="BI4" s="759"/>
      <c r="BJ4" s="759"/>
    </row>
    <row r="5" spans="1:62" s="8" customFormat="1" ht="24.75" customHeight="1">
      <c r="A5" s="814" t="s">
        <v>67</v>
      </c>
      <c r="B5" s="815"/>
      <c r="C5" s="816"/>
      <c r="D5" s="838" t="s">
        <v>74</v>
      </c>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row>
    <row r="6" spans="1:62" s="8" customFormat="1" ht="24.75" customHeight="1">
      <c r="A6" s="817"/>
      <c r="B6" s="818"/>
      <c r="C6" s="819"/>
      <c r="D6" s="838" t="s">
        <v>75</v>
      </c>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row>
    <row r="7" spans="1:62" s="8" customFormat="1" ht="24.75" customHeight="1">
      <c r="A7" s="817"/>
      <c r="B7" s="818"/>
      <c r="C7" s="819"/>
      <c r="D7" s="758" t="s">
        <v>18</v>
      </c>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59"/>
      <c r="BJ7" s="759"/>
    </row>
    <row r="8" spans="1:62" s="8" customFormat="1" ht="24" customHeight="1">
      <c r="A8" s="817"/>
      <c r="B8" s="818"/>
      <c r="C8" s="819"/>
      <c r="D8" s="758" t="s">
        <v>19</v>
      </c>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59"/>
      <c r="AK8" s="759"/>
      <c r="AL8" s="759"/>
      <c r="AM8" s="759"/>
      <c r="AN8" s="759"/>
      <c r="AO8" s="759"/>
      <c r="AP8" s="759"/>
      <c r="AQ8" s="759"/>
      <c r="AR8" s="759"/>
      <c r="AS8" s="759"/>
      <c r="AT8" s="759"/>
      <c r="AU8" s="759"/>
      <c r="AV8" s="759"/>
      <c r="AW8" s="759"/>
      <c r="AX8" s="759"/>
      <c r="AY8" s="759"/>
      <c r="AZ8" s="759"/>
      <c r="BA8" s="759"/>
      <c r="BB8" s="759"/>
      <c r="BC8" s="759"/>
      <c r="BD8" s="759"/>
      <c r="BE8" s="759"/>
      <c r="BF8" s="759"/>
      <c r="BG8" s="759"/>
      <c r="BH8" s="759"/>
      <c r="BI8" s="759"/>
      <c r="BJ8" s="759"/>
    </row>
    <row r="9" spans="1:62" s="8" customFormat="1" ht="24" customHeight="1">
      <c r="A9" s="817"/>
      <c r="B9" s="818"/>
      <c r="C9" s="819"/>
      <c r="D9" s="758" t="s">
        <v>20</v>
      </c>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59"/>
      <c r="AY9" s="759"/>
      <c r="AZ9" s="759"/>
      <c r="BA9" s="759"/>
      <c r="BB9" s="759"/>
      <c r="BC9" s="759"/>
      <c r="BD9" s="759"/>
      <c r="BE9" s="759"/>
      <c r="BF9" s="759"/>
      <c r="BG9" s="759"/>
      <c r="BH9" s="759"/>
      <c r="BI9" s="759"/>
      <c r="BJ9" s="759"/>
    </row>
    <row r="10" spans="1:62" s="8" customFormat="1" ht="24" customHeight="1">
      <c r="A10" s="817"/>
      <c r="B10" s="818"/>
      <c r="C10" s="819"/>
      <c r="D10" s="758" t="s">
        <v>21</v>
      </c>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59"/>
      <c r="AZ10" s="759"/>
      <c r="BA10" s="759"/>
      <c r="BB10" s="759"/>
      <c r="BC10" s="759"/>
      <c r="BD10" s="759"/>
      <c r="BE10" s="759"/>
      <c r="BF10" s="759"/>
      <c r="BG10" s="759"/>
      <c r="BH10" s="759"/>
      <c r="BI10" s="759"/>
      <c r="BJ10" s="759"/>
    </row>
    <row r="11" spans="1:62" s="8" customFormat="1" ht="24" customHeight="1">
      <c r="A11" s="817"/>
      <c r="B11" s="818"/>
      <c r="C11" s="819"/>
      <c r="D11" s="758" t="s">
        <v>66</v>
      </c>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row>
    <row r="12" spans="1:62" s="8" customFormat="1" ht="24" customHeight="1" thickBot="1">
      <c r="A12" s="820"/>
      <c r="B12" s="821"/>
      <c r="C12" s="822"/>
      <c r="D12" s="823" t="s">
        <v>113</v>
      </c>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4"/>
      <c r="AS12" s="824"/>
      <c r="AT12" s="824"/>
      <c r="AU12" s="824"/>
      <c r="AV12" s="824"/>
      <c r="AW12" s="824"/>
      <c r="AX12" s="824"/>
      <c r="AY12" s="824"/>
      <c r="AZ12" s="824"/>
      <c r="BA12" s="824"/>
      <c r="BB12" s="824"/>
      <c r="BC12" s="824"/>
      <c r="BD12" s="824"/>
      <c r="BE12" s="824"/>
      <c r="BF12" s="824"/>
      <c r="BG12" s="824"/>
      <c r="BH12" s="824"/>
      <c r="BI12" s="824"/>
      <c r="BJ12" s="824"/>
    </row>
    <row r="13" spans="1:62" ht="21.75" customHeight="1">
      <c r="AM13" s="465"/>
      <c r="AN13" s="469" t="s">
        <v>101</v>
      </c>
      <c r="AO13" s="466"/>
      <c r="AP13" s="67" t="s">
        <v>76</v>
      </c>
      <c r="AQ13" s="67"/>
      <c r="AR13" s="67"/>
      <c r="AS13" s="67"/>
      <c r="AT13" s="67"/>
      <c r="AU13" s="67"/>
      <c r="AV13" s="805"/>
      <c r="AW13" s="805"/>
      <c r="AX13" s="805"/>
      <c r="AY13" s="809" t="s">
        <v>79</v>
      </c>
      <c r="AZ13" s="809"/>
      <c r="BA13" s="805"/>
      <c r="BB13" s="805"/>
      <c r="BC13" s="805"/>
      <c r="BD13" s="809" t="s">
        <v>14</v>
      </c>
      <c r="BE13" s="809"/>
      <c r="BF13" s="805"/>
      <c r="BG13" s="805"/>
      <c r="BH13" s="805"/>
      <c r="BI13" s="67" t="s">
        <v>99</v>
      </c>
      <c r="BJ13" s="68"/>
    </row>
    <row r="14" spans="1:62" s="12" customFormat="1" ht="18" customHeight="1">
      <c r="A14" s="899" t="s">
        <v>24</v>
      </c>
      <c r="B14" s="900"/>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1"/>
      <c r="AF14" s="21"/>
      <c r="AG14" s="21"/>
      <c r="AH14" s="21"/>
      <c r="AI14" s="21"/>
      <c r="AJ14" s="21"/>
      <c r="AK14" s="21"/>
      <c r="AL14" s="13"/>
      <c r="AM14" s="467"/>
      <c r="AN14" s="468" t="s">
        <v>101</v>
      </c>
      <c r="AO14" s="462"/>
      <c r="AP14" s="66" t="s">
        <v>77</v>
      </c>
      <c r="AQ14" s="65"/>
      <c r="AR14" s="65"/>
      <c r="AS14" s="66"/>
      <c r="AT14" s="66"/>
      <c r="AU14" s="2"/>
      <c r="AV14" s="806"/>
      <c r="AW14" s="806"/>
      <c r="AX14" s="806"/>
      <c r="AY14" s="515" t="s">
        <v>79</v>
      </c>
      <c r="AZ14" s="515"/>
      <c r="BA14" s="806"/>
      <c r="BB14" s="806"/>
      <c r="BC14" s="806"/>
      <c r="BD14" s="515" t="s">
        <v>14</v>
      </c>
      <c r="BE14" s="515"/>
      <c r="BF14" s="807"/>
      <c r="BG14" s="807"/>
      <c r="BH14" s="807"/>
      <c r="BI14" s="2" t="s">
        <v>78</v>
      </c>
      <c r="BJ14" s="70"/>
    </row>
    <row r="15" spans="1:62" s="12" customFormat="1" ht="18" customHeight="1" thickBot="1">
      <c r="A15" s="902" t="s">
        <v>25</v>
      </c>
      <c r="B15" s="903"/>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4"/>
      <c r="AF15" s="22"/>
      <c r="AG15" s="22"/>
      <c r="AH15" s="22"/>
      <c r="AI15" s="22"/>
      <c r="AJ15" s="22"/>
      <c r="AK15" s="22"/>
      <c r="AL15" s="13"/>
      <c r="AM15" s="463"/>
      <c r="AN15" s="470" t="s">
        <v>101</v>
      </c>
      <c r="AO15" s="464"/>
      <c r="AP15" s="69" t="s">
        <v>77</v>
      </c>
      <c r="AQ15" s="69"/>
      <c r="AR15" s="69"/>
      <c r="AS15" s="69"/>
      <c r="AT15" s="69"/>
      <c r="AU15" s="69"/>
      <c r="AV15" s="808"/>
      <c r="AW15" s="808"/>
      <c r="AX15" s="808"/>
      <c r="AY15" s="810" t="s">
        <v>79</v>
      </c>
      <c r="AZ15" s="810"/>
      <c r="BA15" s="808"/>
      <c r="BB15" s="808"/>
      <c r="BC15" s="808"/>
      <c r="BD15" s="810" t="s">
        <v>14</v>
      </c>
      <c r="BE15" s="810"/>
      <c r="BF15" s="808"/>
      <c r="BG15" s="808"/>
      <c r="BH15" s="808"/>
      <c r="BI15" s="69" t="s">
        <v>78</v>
      </c>
      <c r="BJ15" s="71"/>
    </row>
    <row r="16" spans="1:62" s="19" customFormat="1" ht="6.75" customHeight="1">
      <c r="D16" s="34"/>
      <c r="E16" s="34"/>
      <c r="F16" s="34"/>
      <c r="G16" s="34"/>
      <c r="H16" s="34"/>
      <c r="I16" s="34"/>
      <c r="J16" s="34"/>
      <c r="K16" s="34"/>
      <c r="L16" s="34"/>
      <c r="M16" s="34"/>
      <c r="N16" s="34"/>
      <c r="O16" s="34"/>
      <c r="P16" s="34"/>
      <c r="Q16" s="36"/>
      <c r="R16" s="36"/>
      <c r="S16" s="36"/>
      <c r="T16" s="36"/>
      <c r="U16" s="36"/>
      <c r="V16" s="36"/>
      <c r="W16" s="36"/>
      <c r="X16" s="35"/>
      <c r="Y16" s="35"/>
      <c r="Z16" s="35"/>
      <c r="AA16" s="35"/>
      <c r="AB16" s="35"/>
      <c r="AC16" s="35"/>
      <c r="AD16" s="35"/>
      <c r="AE16" s="35"/>
      <c r="AF16" s="35"/>
      <c r="AG16" s="35"/>
      <c r="AH16" s="35"/>
      <c r="AI16" s="35"/>
      <c r="AJ16" s="35"/>
      <c r="AK16" s="35"/>
      <c r="AL16" s="35"/>
      <c r="AM16" s="35"/>
      <c r="AO16" s="20"/>
      <c r="AP16" s="20"/>
      <c r="AQ16" s="20"/>
      <c r="AR16" s="20"/>
      <c r="AS16" s="20"/>
      <c r="AT16" s="20"/>
      <c r="AU16" s="20"/>
      <c r="AV16" s="20"/>
      <c r="AW16" s="20"/>
      <c r="AX16" s="20"/>
      <c r="AY16" s="20"/>
      <c r="AZ16" s="20"/>
      <c r="BA16" s="20"/>
      <c r="BB16" s="20"/>
    </row>
    <row r="17" spans="1:70" s="12" customFormat="1" ht="17.25" customHeight="1">
      <c r="A17" s="842" t="s">
        <v>94</v>
      </c>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row>
    <row r="18" spans="1:70" s="12" customFormat="1" ht="22.8">
      <c r="A18" s="12" t="s">
        <v>116</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O18" s="19"/>
    </row>
    <row r="19" spans="1:70" s="12" customFormat="1" ht="9.75" customHeight="1">
      <c r="A19" s="40"/>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O19" s="19"/>
    </row>
    <row r="20" spans="1:70" s="15" customFormat="1" ht="16.5" customHeight="1">
      <c r="A20" s="910" t="s">
        <v>42</v>
      </c>
      <c r="B20" s="910"/>
      <c r="C20" s="910"/>
      <c r="D20" s="910"/>
      <c r="E20" s="910"/>
      <c r="F20" s="910"/>
      <c r="G20" s="910"/>
      <c r="H20" s="920" t="str">
        <f>IF(様式４!X5="","",(様式４!X5))</f>
        <v/>
      </c>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2"/>
      <c r="AF20" s="926" t="s">
        <v>43</v>
      </c>
      <c r="AG20" s="927"/>
      <c r="AH20" s="927"/>
      <c r="AI20" s="927"/>
      <c r="AJ20" s="927"/>
      <c r="AK20" s="927"/>
      <c r="AL20" s="927"/>
      <c r="AM20" s="1317" t="str">
        <f>IF(様式４!W9="","",(様式４!W9))</f>
        <v/>
      </c>
      <c r="AN20" s="933"/>
      <c r="AO20" s="933"/>
      <c r="AP20" s="933"/>
      <c r="AQ20" s="933"/>
      <c r="AR20" s="933"/>
      <c r="AS20" s="933"/>
      <c r="AT20" s="933"/>
      <c r="AU20" s="933"/>
      <c r="AV20" s="933"/>
      <c r="AW20" s="933"/>
      <c r="AX20" s="933"/>
      <c r="AY20" s="933"/>
      <c r="AZ20" s="933"/>
      <c r="BA20" s="933"/>
      <c r="BB20" s="933"/>
      <c r="BC20" s="933"/>
      <c r="BD20" s="933"/>
      <c r="BE20" s="933"/>
      <c r="BF20" s="933"/>
      <c r="BG20" s="933"/>
      <c r="BH20" s="933"/>
      <c r="BI20" s="933"/>
      <c r="BJ20" s="934"/>
      <c r="BK20" s="32"/>
      <c r="BL20" s="32"/>
      <c r="BM20" s="32"/>
      <c r="BN20" s="32"/>
      <c r="BO20" s="46"/>
      <c r="BP20" s="16"/>
      <c r="BR20" s="16"/>
    </row>
    <row r="21" spans="1:70" s="15" customFormat="1" ht="24" customHeight="1">
      <c r="A21" s="910"/>
      <c r="B21" s="910"/>
      <c r="C21" s="910"/>
      <c r="D21" s="910"/>
      <c r="E21" s="910"/>
      <c r="F21" s="910"/>
      <c r="G21" s="910"/>
      <c r="H21" s="923"/>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5"/>
      <c r="AF21" s="928"/>
      <c r="AG21" s="929"/>
      <c r="AH21" s="929"/>
      <c r="AI21" s="929"/>
      <c r="AJ21" s="929"/>
      <c r="AK21" s="929"/>
      <c r="AL21" s="929"/>
      <c r="AM21" s="935" t="str">
        <f>IF(様式４!W10="","",(様式４!W10))</f>
        <v/>
      </c>
      <c r="AN21" s="936"/>
      <c r="AO21" s="936"/>
      <c r="AP21" s="936"/>
      <c r="AQ21" s="936"/>
      <c r="AR21" s="936"/>
      <c r="AS21" s="936"/>
      <c r="AT21" s="936"/>
      <c r="AU21" s="936"/>
      <c r="AV21" s="936"/>
      <c r="AW21" s="936"/>
      <c r="AX21" s="936"/>
      <c r="AY21" s="936"/>
      <c r="AZ21" s="936"/>
      <c r="BA21" s="936"/>
      <c r="BB21" s="936"/>
      <c r="BC21" s="936"/>
      <c r="BD21" s="936"/>
      <c r="BE21" s="936"/>
      <c r="BF21" s="936"/>
      <c r="BG21" s="936"/>
      <c r="BH21" s="936"/>
      <c r="BI21" s="936"/>
      <c r="BJ21" s="937"/>
      <c r="BK21" s="32"/>
      <c r="BL21" s="32"/>
      <c r="BM21" s="32"/>
      <c r="BN21" s="32"/>
      <c r="BO21" s="46"/>
      <c r="BP21" s="16"/>
      <c r="BR21" s="16"/>
    </row>
    <row r="22" spans="1:70" s="15" customFormat="1" ht="16.5" customHeight="1">
      <c r="A22" s="831" t="s">
        <v>17</v>
      </c>
      <c r="B22" s="832"/>
      <c r="C22" s="832"/>
      <c r="D22" s="832"/>
      <c r="E22" s="832"/>
      <c r="F22" s="832"/>
      <c r="G22" s="833"/>
      <c r="H22" s="1305"/>
      <c r="I22" s="1306"/>
      <c r="J22" s="1306"/>
      <c r="K22" s="1306"/>
      <c r="L22" s="1306"/>
      <c r="M22" s="1306"/>
      <c r="N22" s="1306"/>
      <c r="O22" s="1306"/>
      <c r="P22" s="1306"/>
      <c r="Q22" s="1306"/>
      <c r="R22" s="1306"/>
      <c r="S22" s="1306"/>
      <c r="T22" s="1306"/>
      <c r="U22" s="1306"/>
      <c r="V22" s="1306"/>
      <c r="W22" s="1306"/>
      <c r="X22" s="1306"/>
      <c r="Y22" s="1306"/>
      <c r="Z22" s="1306"/>
      <c r="AA22" s="1306"/>
      <c r="AB22" s="1306"/>
      <c r="AC22" s="1306"/>
      <c r="AD22" s="1306"/>
      <c r="AE22" s="1307"/>
      <c r="AF22" s="831" t="s">
        <v>406</v>
      </c>
      <c r="AG22" s="832"/>
      <c r="AH22" s="832"/>
      <c r="AI22" s="832"/>
      <c r="AJ22" s="832"/>
      <c r="AK22" s="832"/>
      <c r="AL22" s="833"/>
      <c r="AM22" s="1308"/>
      <c r="AN22" s="1309"/>
      <c r="AO22" s="1309"/>
      <c r="AP22" s="1309"/>
      <c r="AQ22" s="1309"/>
      <c r="AR22" s="1309"/>
      <c r="AS22" s="1309"/>
      <c r="AT22" s="1309"/>
      <c r="AU22" s="1309"/>
      <c r="AV22" s="1309"/>
      <c r="AW22" s="1309"/>
      <c r="AX22" s="1309"/>
      <c r="AY22" s="1309"/>
      <c r="AZ22" s="1309"/>
      <c r="BA22" s="1309"/>
      <c r="BB22" s="1309"/>
      <c r="BC22" s="1309"/>
      <c r="BD22" s="1309"/>
      <c r="BE22" s="1309"/>
      <c r="BF22" s="1309"/>
      <c r="BG22" s="1309"/>
      <c r="BH22" s="1309"/>
      <c r="BI22" s="1309"/>
      <c r="BJ22" s="1310"/>
      <c r="BK22" s="32"/>
      <c r="BL22" s="32"/>
      <c r="BM22" s="32"/>
      <c r="BN22" s="46"/>
      <c r="BO22" s="46"/>
      <c r="BP22" s="16"/>
      <c r="BQ22" s="16"/>
    </row>
    <row r="23" spans="1:70" s="15" customFormat="1" ht="27.75" customHeight="1">
      <c r="A23" s="911" t="s">
        <v>73</v>
      </c>
      <c r="B23" s="912"/>
      <c r="C23" s="912"/>
      <c r="D23" s="912"/>
      <c r="E23" s="912"/>
      <c r="F23" s="912"/>
      <c r="G23" s="913"/>
      <c r="H23" s="1314"/>
      <c r="I23" s="1315"/>
      <c r="J23" s="1315"/>
      <c r="K23" s="1315"/>
      <c r="L23" s="1315"/>
      <c r="M23" s="1315"/>
      <c r="N23" s="1315"/>
      <c r="O23" s="1315"/>
      <c r="P23" s="1315"/>
      <c r="Q23" s="1315"/>
      <c r="R23" s="1315"/>
      <c r="S23" s="1315"/>
      <c r="T23" s="1315"/>
      <c r="U23" s="1315"/>
      <c r="V23" s="1315"/>
      <c r="W23" s="1315"/>
      <c r="X23" s="1315"/>
      <c r="Y23" s="1315"/>
      <c r="Z23" s="1315"/>
      <c r="AA23" s="1315"/>
      <c r="AB23" s="1315"/>
      <c r="AC23" s="1315"/>
      <c r="AD23" s="1315"/>
      <c r="AE23" s="1316"/>
      <c r="AF23" s="917"/>
      <c r="AG23" s="918"/>
      <c r="AH23" s="918"/>
      <c r="AI23" s="918"/>
      <c r="AJ23" s="918"/>
      <c r="AK23" s="918"/>
      <c r="AL23" s="919"/>
      <c r="AM23" s="1311"/>
      <c r="AN23" s="1312"/>
      <c r="AO23" s="1312"/>
      <c r="AP23" s="1312"/>
      <c r="AQ23" s="1312"/>
      <c r="AR23" s="1312"/>
      <c r="AS23" s="1312"/>
      <c r="AT23" s="1312"/>
      <c r="AU23" s="1312"/>
      <c r="AV23" s="1312"/>
      <c r="AW23" s="1312"/>
      <c r="AX23" s="1312"/>
      <c r="AY23" s="1312"/>
      <c r="AZ23" s="1312"/>
      <c r="BA23" s="1312"/>
      <c r="BB23" s="1312"/>
      <c r="BC23" s="1312"/>
      <c r="BD23" s="1312"/>
      <c r="BE23" s="1312"/>
      <c r="BF23" s="1312"/>
      <c r="BG23" s="1312"/>
      <c r="BH23" s="1312"/>
      <c r="BI23" s="1312"/>
      <c r="BJ23" s="1313"/>
      <c r="BK23" s="32"/>
      <c r="BL23" s="32"/>
      <c r="BM23" s="32"/>
      <c r="BN23" s="46"/>
      <c r="BO23" s="46"/>
      <c r="BP23" s="16"/>
      <c r="BQ23" s="16"/>
    </row>
    <row r="24" spans="1:70" s="15" customFormat="1" ht="36.75" customHeight="1">
      <c r="A24" s="831" t="s">
        <v>26</v>
      </c>
      <c r="B24" s="832"/>
      <c r="C24" s="832"/>
      <c r="D24" s="832"/>
      <c r="E24" s="832"/>
      <c r="F24" s="832"/>
      <c r="G24" s="833"/>
      <c r="H24" s="939" t="s">
        <v>81</v>
      </c>
      <c r="I24" s="940"/>
      <c r="J24" s="755"/>
      <c r="K24" s="755"/>
      <c r="L24" s="755"/>
      <c r="M24" s="755"/>
      <c r="N24" s="755"/>
      <c r="O24" s="755"/>
      <c r="P24" s="755"/>
      <c r="Q24" s="755"/>
      <c r="R24" s="755"/>
      <c r="S24" s="755"/>
      <c r="T24" s="756"/>
      <c r="U24" s="756"/>
      <c r="V24" s="756"/>
      <c r="W24" s="756"/>
      <c r="X24" s="756"/>
      <c r="Y24" s="756"/>
      <c r="Z24" s="756"/>
      <c r="AA24" s="756"/>
      <c r="AB24" s="756"/>
      <c r="AC24" s="756"/>
      <c r="AD24" s="756"/>
      <c r="AE24" s="756"/>
      <c r="AF24" s="756"/>
      <c r="AG24" s="756"/>
      <c r="AH24" s="756"/>
      <c r="AI24" s="756"/>
      <c r="AJ24" s="756"/>
      <c r="AK24" s="756"/>
      <c r="AL24" s="757"/>
      <c r="AM24" s="788" t="s">
        <v>51</v>
      </c>
      <c r="AN24" s="789"/>
      <c r="AO24" s="789"/>
      <c r="AP24" s="789"/>
      <c r="AQ24" s="789"/>
      <c r="AR24" s="789"/>
      <c r="AS24" s="790"/>
      <c r="AT24" s="1302"/>
      <c r="AU24" s="1303"/>
      <c r="AV24" s="1303"/>
      <c r="AW24" s="1303"/>
      <c r="AX24" s="1303"/>
      <c r="AY24" s="1303"/>
      <c r="AZ24" s="1303"/>
      <c r="BA24" s="1303"/>
      <c r="BB24" s="1303"/>
      <c r="BC24" s="1303"/>
      <c r="BD24" s="1303"/>
      <c r="BE24" s="1303"/>
      <c r="BF24" s="1303"/>
      <c r="BG24" s="1303"/>
      <c r="BH24" s="1303"/>
      <c r="BI24" s="1303"/>
      <c r="BJ24" s="1304"/>
      <c r="BK24" s="33"/>
      <c r="BL24" s="33"/>
      <c r="BM24" s="33"/>
      <c r="BN24" s="33"/>
      <c r="BO24" s="33"/>
    </row>
    <row r="25" spans="1:70" s="15" customFormat="1" ht="33.75" customHeight="1">
      <c r="A25" s="914"/>
      <c r="B25" s="915"/>
      <c r="C25" s="915"/>
      <c r="D25" s="915"/>
      <c r="E25" s="915"/>
      <c r="F25" s="915"/>
      <c r="G25" s="916"/>
      <c r="H25" s="794"/>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6"/>
      <c r="AM25" s="788" t="s">
        <v>52</v>
      </c>
      <c r="AN25" s="789"/>
      <c r="AO25" s="789"/>
      <c r="AP25" s="789"/>
      <c r="AQ25" s="789"/>
      <c r="AR25" s="789"/>
      <c r="AS25" s="790"/>
      <c r="AT25" s="1302"/>
      <c r="AU25" s="1303"/>
      <c r="AV25" s="1303"/>
      <c r="AW25" s="1303"/>
      <c r="AX25" s="1303"/>
      <c r="AY25" s="1303"/>
      <c r="AZ25" s="1303"/>
      <c r="BA25" s="1303"/>
      <c r="BB25" s="1303"/>
      <c r="BC25" s="1303"/>
      <c r="BD25" s="1303"/>
      <c r="BE25" s="1303"/>
      <c r="BF25" s="1303"/>
      <c r="BG25" s="1303"/>
      <c r="BH25" s="1303"/>
      <c r="BI25" s="1303"/>
      <c r="BJ25" s="1304"/>
    </row>
    <row r="26" spans="1:70" s="15" customFormat="1" ht="31.5" customHeight="1">
      <c r="A26" s="917"/>
      <c r="B26" s="918"/>
      <c r="C26" s="918"/>
      <c r="D26" s="918"/>
      <c r="E26" s="918"/>
      <c r="F26" s="918"/>
      <c r="G26" s="919"/>
      <c r="H26" s="857">
        <f>H23</f>
        <v>0</v>
      </c>
      <c r="I26" s="858"/>
      <c r="J26" s="858"/>
      <c r="K26" s="858"/>
      <c r="L26" s="858"/>
      <c r="M26" s="858"/>
      <c r="N26" s="858"/>
      <c r="O26" s="858"/>
      <c r="P26" s="858"/>
      <c r="Q26" s="858"/>
      <c r="R26" s="858"/>
      <c r="S26" s="858"/>
      <c r="T26" s="858"/>
      <c r="U26" s="858"/>
      <c r="V26" s="858"/>
      <c r="W26" s="858"/>
      <c r="X26" s="858"/>
      <c r="Y26" s="858"/>
      <c r="Z26" s="858"/>
      <c r="AA26" s="858"/>
      <c r="AB26" s="858"/>
      <c r="AC26" s="858"/>
      <c r="AD26" s="858"/>
      <c r="AE26" s="858"/>
      <c r="AF26" s="789" t="s">
        <v>80</v>
      </c>
      <c r="AG26" s="789"/>
      <c r="AH26" s="789"/>
      <c r="AI26" s="789"/>
      <c r="AJ26" s="789"/>
      <c r="AK26" s="789"/>
      <c r="AL26" s="790"/>
      <c r="AM26" s="788" t="s">
        <v>27</v>
      </c>
      <c r="AN26" s="789"/>
      <c r="AO26" s="789"/>
      <c r="AP26" s="789"/>
      <c r="AQ26" s="789"/>
      <c r="AR26" s="789"/>
      <c r="AS26" s="790"/>
      <c r="AT26" s="1302"/>
      <c r="AU26" s="1303"/>
      <c r="AV26" s="1303"/>
      <c r="AW26" s="1303"/>
      <c r="AX26" s="1303"/>
      <c r="AY26" s="1303"/>
      <c r="AZ26" s="1303"/>
      <c r="BA26" s="1303"/>
      <c r="BB26" s="1303"/>
      <c r="BC26" s="1303"/>
      <c r="BD26" s="1303"/>
      <c r="BE26" s="1303"/>
      <c r="BF26" s="1303"/>
      <c r="BG26" s="1303"/>
      <c r="BH26" s="1303"/>
      <c r="BI26" s="1303"/>
      <c r="BJ26" s="1304"/>
    </row>
    <row r="27" spans="1:70"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2"/>
      <c r="AN27" s="2"/>
      <c r="AO27" s="2"/>
      <c r="AP27" s="2"/>
      <c r="AQ27" s="2"/>
      <c r="AR27" s="2"/>
      <c r="AS27" s="2"/>
      <c r="AT27" s="2"/>
      <c r="AU27" s="2"/>
      <c r="AV27" s="2"/>
      <c r="AW27" s="2"/>
      <c r="AX27" s="2"/>
      <c r="AY27" s="2"/>
      <c r="AZ27" s="2"/>
      <c r="BA27" s="2"/>
      <c r="BB27" s="2"/>
      <c r="BC27" s="2"/>
      <c r="BD27" s="2"/>
      <c r="BE27" s="2"/>
    </row>
    <row r="28" spans="1:70" ht="18" customHeight="1">
      <c r="A28" s="867" t="s">
        <v>114</v>
      </c>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7"/>
      <c r="AU28" s="867"/>
      <c r="AV28" s="867"/>
      <c r="AW28" s="867"/>
      <c r="AX28" s="867"/>
      <c r="AY28" s="867"/>
      <c r="AZ28" s="867"/>
      <c r="BA28" s="867"/>
      <c r="BB28" s="867"/>
      <c r="BC28" s="867"/>
      <c r="BD28" s="867"/>
      <c r="BE28" s="867"/>
    </row>
    <row r="29" spans="1:70" ht="18" customHeight="1">
      <c r="A29" s="631" t="s">
        <v>10</v>
      </c>
      <c r="B29" s="632"/>
      <c r="C29" s="632"/>
      <c r="D29" s="632"/>
      <c r="E29" s="632"/>
      <c r="F29" s="598"/>
      <c r="G29" s="865"/>
      <c r="H29" s="865"/>
      <c r="I29" s="865"/>
      <c r="J29" s="865"/>
      <c r="K29" s="865"/>
      <c r="L29" s="865"/>
      <c r="M29" s="632" t="s">
        <v>11</v>
      </c>
      <c r="N29" s="632"/>
      <c r="O29" s="632"/>
      <c r="P29" s="632"/>
      <c r="Q29" s="632"/>
      <c r="R29" s="598"/>
      <c r="S29" s="859"/>
      <c r="T29" s="860"/>
      <c r="U29" s="860"/>
      <c r="V29" s="860"/>
      <c r="W29" s="860"/>
      <c r="X29" s="861"/>
      <c r="Y29" s="631" t="s">
        <v>12</v>
      </c>
      <c r="Z29" s="632"/>
      <c r="AA29" s="632"/>
      <c r="AB29" s="632"/>
      <c r="AC29" s="632"/>
      <c r="AD29" s="598"/>
      <c r="AE29" s="865"/>
      <c r="AF29" s="865"/>
      <c r="AG29" s="865"/>
      <c r="AH29" s="865"/>
      <c r="AI29" s="865"/>
      <c r="AJ29" s="865"/>
      <c r="AK29" s="866"/>
      <c r="AL29" s="866"/>
      <c r="AM29" s="866"/>
      <c r="AN29" s="866"/>
      <c r="AO29" s="866"/>
      <c r="AP29" s="866"/>
      <c r="AQ29" s="866"/>
      <c r="AR29" s="866"/>
      <c r="AS29" s="2"/>
      <c r="AT29" s="2"/>
      <c r="AU29" s="2"/>
      <c r="AV29" s="2"/>
      <c r="AW29" s="2"/>
      <c r="AX29" s="2"/>
      <c r="AY29" s="2"/>
      <c r="AZ29" s="2"/>
      <c r="BA29" s="2"/>
      <c r="BB29" s="2"/>
      <c r="BC29" s="2"/>
      <c r="BD29" s="2"/>
      <c r="BE29" s="2"/>
    </row>
    <row r="30" spans="1:70" ht="18" customHeight="1">
      <c r="A30" s="635"/>
      <c r="B30" s="636"/>
      <c r="C30" s="636"/>
      <c r="D30" s="636"/>
      <c r="E30" s="636"/>
      <c r="F30" s="600"/>
      <c r="G30" s="865"/>
      <c r="H30" s="865"/>
      <c r="I30" s="865"/>
      <c r="J30" s="865"/>
      <c r="K30" s="865"/>
      <c r="L30" s="865"/>
      <c r="M30" s="636"/>
      <c r="N30" s="636"/>
      <c r="O30" s="636"/>
      <c r="P30" s="636"/>
      <c r="Q30" s="636"/>
      <c r="R30" s="600"/>
      <c r="S30" s="862"/>
      <c r="T30" s="863"/>
      <c r="U30" s="863"/>
      <c r="V30" s="863"/>
      <c r="W30" s="863"/>
      <c r="X30" s="864"/>
      <c r="Y30" s="635"/>
      <c r="Z30" s="636"/>
      <c r="AA30" s="636"/>
      <c r="AB30" s="636"/>
      <c r="AC30" s="636"/>
      <c r="AD30" s="600"/>
      <c r="AE30" s="865"/>
      <c r="AF30" s="865"/>
      <c r="AG30" s="865"/>
      <c r="AH30" s="865"/>
      <c r="AI30" s="865"/>
      <c r="AJ30" s="865"/>
      <c r="AK30" s="866"/>
      <c r="AL30" s="866"/>
      <c r="AM30" s="866"/>
      <c r="AN30" s="866"/>
      <c r="AO30" s="866"/>
      <c r="AP30" s="866"/>
      <c r="AQ30" s="866"/>
      <c r="AR30" s="866"/>
      <c r="AS30" s="2"/>
      <c r="AT30" s="2"/>
      <c r="AU30" s="2"/>
      <c r="AV30" s="2"/>
      <c r="AW30" s="2"/>
      <c r="AX30" s="2"/>
      <c r="AY30" s="2"/>
      <c r="AZ30" s="2"/>
      <c r="BA30" s="2"/>
      <c r="BB30" s="2"/>
      <c r="BC30" s="2"/>
      <c r="BD30" s="2"/>
      <c r="BE30" s="2"/>
    </row>
    <row r="31" spans="1:70" ht="9" customHeight="1">
      <c r="A31" s="4"/>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row>
    <row r="32" spans="1:70" s="10" customFormat="1" ht="18" customHeight="1">
      <c r="A32" s="766" t="s">
        <v>91</v>
      </c>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66"/>
      <c r="AL32" s="766"/>
      <c r="AM32" s="766"/>
      <c r="AN32" s="766"/>
      <c r="AO32" s="766"/>
      <c r="AP32" s="766"/>
      <c r="AQ32" s="766"/>
      <c r="AR32" s="766"/>
      <c r="AS32" s="766"/>
      <c r="AT32" s="766"/>
      <c r="AU32" s="766"/>
      <c r="AV32" s="766"/>
      <c r="AW32" s="30"/>
      <c r="AX32" s="30"/>
      <c r="AY32" s="30"/>
      <c r="AZ32" s="30"/>
      <c r="BA32" s="30"/>
      <c r="BB32" s="30"/>
      <c r="BC32" s="30"/>
      <c r="BD32" s="30"/>
      <c r="BE32" s="30"/>
    </row>
    <row r="33" spans="1:62" s="10" customFormat="1" ht="6.75" customHeight="1">
      <c r="A33" s="60"/>
      <c r="B33" s="60"/>
      <c r="C33" s="60"/>
      <c r="D33" s="60"/>
      <c r="E33" s="60"/>
      <c r="F33" s="60"/>
      <c r="G33" s="60"/>
      <c r="H33" s="60"/>
      <c r="I33" s="60"/>
      <c r="J33" s="60"/>
      <c r="K33" s="60"/>
      <c r="L33" s="60"/>
      <c r="M33" s="60"/>
      <c r="N33" s="60"/>
      <c r="O33" s="60"/>
      <c r="P33" s="60"/>
      <c r="Q33" s="60"/>
      <c r="R33" s="60"/>
      <c r="S33" s="6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62" s="10" customFormat="1" ht="18" customHeight="1">
      <c r="A34" s="782" t="s">
        <v>82</v>
      </c>
      <c r="B34" s="783"/>
      <c r="C34" s="783"/>
      <c r="D34" s="783"/>
      <c r="E34" s="783"/>
      <c r="F34" s="783"/>
      <c r="G34" s="783"/>
      <c r="H34" s="783"/>
      <c r="I34" s="784"/>
      <c r="J34" s="779" t="s">
        <v>83</v>
      </c>
      <c r="K34" s="780"/>
      <c r="L34" s="780"/>
      <c r="M34" s="780"/>
      <c r="N34" s="780"/>
      <c r="O34" s="780"/>
      <c r="P34" s="780"/>
      <c r="Q34" s="781"/>
      <c r="R34" s="797" t="s">
        <v>84</v>
      </c>
      <c r="S34" s="797"/>
      <c r="T34" s="797"/>
      <c r="U34" s="797"/>
      <c r="V34" s="797"/>
      <c r="W34" s="797"/>
      <c r="X34" s="797"/>
      <c r="Y34" s="797"/>
      <c r="Z34" s="797" t="s">
        <v>85</v>
      </c>
      <c r="AA34" s="797"/>
      <c r="AB34" s="797"/>
      <c r="AC34" s="797"/>
      <c r="AD34" s="797"/>
      <c r="AE34" s="797"/>
      <c r="AF34" s="797"/>
      <c r="AG34" s="797"/>
      <c r="AH34" s="797" t="s">
        <v>115</v>
      </c>
      <c r="AI34" s="797"/>
      <c r="AJ34" s="797"/>
      <c r="AK34" s="797"/>
      <c r="AL34" s="797"/>
      <c r="AM34" s="797"/>
      <c r="AN34" s="797"/>
      <c r="AO34" s="797"/>
      <c r="AP34" s="797" t="s">
        <v>86</v>
      </c>
      <c r="AQ34" s="797"/>
      <c r="AR34" s="797"/>
      <c r="AS34" s="797"/>
      <c r="AT34" s="797"/>
      <c r="AU34" s="797"/>
      <c r="AV34" s="797"/>
      <c r="AW34" s="798"/>
      <c r="AX34" s="781" t="s">
        <v>87</v>
      </c>
      <c r="AY34" s="797"/>
      <c r="AZ34" s="797"/>
      <c r="BA34" s="797"/>
      <c r="BB34" s="797"/>
      <c r="BC34" s="797"/>
      <c r="BD34" s="797"/>
      <c r="BE34" s="797"/>
      <c r="BF34" s="799" t="s">
        <v>88</v>
      </c>
      <c r="BG34" s="800"/>
      <c r="BH34" s="800"/>
      <c r="BI34" s="800"/>
      <c r="BJ34" s="801"/>
    </row>
    <row r="35" spans="1:62" s="10" customFormat="1" ht="21" customHeight="1">
      <c r="A35" s="785"/>
      <c r="B35" s="786"/>
      <c r="C35" s="786"/>
      <c r="D35" s="786"/>
      <c r="E35" s="786"/>
      <c r="F35" s="786"/>
      <c r="G35" s="786"/>
      <c r="H35" s="786"/>
      <c r="I35" s="787"/>
      <c r="J35" s="797" t="s">
        <v>89</v>
      </c>
      <c r="K35" s="797"/>
      <c r="L35" s="797"/>
      <c r="M35" s="797"/>
      <c r="N35" s="797" t="s">
        <v>90</v>
      </c>
      <c r="O35" s="797"/>
      <c r="P35" s="797"/>
      <c r="Q35" s="797"/>
      <c r="R35" s="797" t="s">
        <v>109</v>
      </c>
      <c r="S35" s="797"/>
      <c r="T35" s="797"/>
      <c r="U35" s="797"/>
      <c r="V35" s="797" t="s">
        <v>110</v>
      </c>
      <c r="W35" s="797"/>
      <c r="X35" s="797"/>
      <c r="Y35" s="797"/>
      <c r="Z35" s="797" t="s">
        <v>109</v>
      </c>
      <c r="AA35" s="797"/>
      <c r="AB35" s="797"/>
      <c r="AC35" s="797"/>
      <c r="AD35" s="797" t="s">
        <v>110</v>
      </c>
      <c r="AE35" s="797"/>
      <c r="AF35" s="797"/>
      <c r="AG35" s="797"/>
      <c r="AH35" s="797" t="s">
        <v>109</v>
      </c>
      <c r="AI35" s="797"/>
      <c r="AJ35" s="797"/>
      <c r="AK35" s="797"/>
      <c r="AL35" s="797" t="s">
        <v>110</v>
      </c>
      <c r="AM35" s="797"/>
      <c r="AN35" s="797"/>
      <c r="AO35" s="797"/>
      <c r="AP35" s="797" t="s">
        <v>109</v>
      </c>
      <c r="AQ35" s="797"/>
      <c r="AR35" s="797"/>
      <c r="AS35" s="797"/>
      <c r="AT35" s="797" t="s">
        <v>110</v>
      </c>
      <c r="AU35" s="797"/>
      <c r="AV35" s="797"/>
      <c r="AW35" s="798"/>
      <c r="AX35" s="781" t="s">
        <v>109</v>
      </c>
      <c r="AY35" s="797"/>
      <c r="AZ35" s="797"/>
      <c r="BA35" s="797"/>
      <c r="BB35" s="797" t="s">
        <v>110</v>
      </c>
      <c r="BC35" s="797"/>
      <c r="BD35" s="797"/>
      <c r="BE35" s="797"/>
      <c r="BF35" s="802"/>
      <c r="BG35" s="803"/>
      <c r="BH35" s="803"/>
      <c r="BI35" s="803"/>
      <c r="BJ35" s="804"/>
    </row>
    <row r="36" spans="1:62" s="10" customFormat="1" ht="20.100000000000001" customHeight="1">
      <c r="A36" s="829">
        <v>44214</v>
      </c>
      <c r="B36" s="829"/>
      <c r="C36" s="829"/>
      <c r="D36" s="829"/>
      <c r="E36" s="829"/>
      <c r="F36" s="830"/>
      <c r="G36" s="775" t="str">
        <f>TEXT(A36,"aaa")</f>
        <v>月</v>
      </c>
      <c r="H36" s="775"/>
      <c r="I36" s="776"/>
      <c r="J36" s="1294"/>
      <c r="K36" s="1295"/>
      <c r="L36" s="1295"/>
      <c r="M36" s="1296"/>
      <c r="N36" s="1294"/>
      <c r="O36" s="1295"/>
      <c r="P36" s="1295"/>
      <c r="Q36" s="1296"/>
      <c r="R36" s="1294"/>
      <c r="S36" s="1295"/>
      <c r="T36" s="1295"/>
      <c r="U36" s="1296"/>
      <c r="V36" s="1294"/>
      <c r="W36" s="1295"/>
      <c r="X36" s="1295"/>
      <c r="Y36" s="1296"/>
      <c r="Z36" s="1294"/>
      <c r="AA36" s="1295"/>
      <c r="AB36" s="1295"/>
      <c r="AC36" s="1296"/>
      <c r="AD36" s="1294"/>
      <c r="AE36" s="1295"/>
      <c r="AF36" s="1295"/>
      <c r="AG36" s="1296"/>
      <c r="AH36" s="1294"/>
      <c r="AI36" s="1295"/>
      <c r="AJ36" s="1295"/>
      <c r="AK36" s="1296"/>
      <c r="AL36" s="1294"/>
      <c r="AM36" s="1295"/>
      <c r="AN36" s="1295"/>
      <c r="AO36" s="1296"/>
      <c r="AP36" s="1294"/>
      <c r="AQ36" s="1295"/>
      <c r="AR36" s="1295"/>
      <c r="AS36" s="1296"/>
      <c r="AT36" s="1294"/>
      <c r="AU36" s="1295"/>
      <c r="AV36" s="1295"/>
      <c r="AW36" s="1300"/>
      <c r="AX36" s="1288">
        <f>J36+R36+Z36+AH36+AP36</f>
        <v>0</v>
      </c>
      <c r="AY36" s="1288"/>
      <c r="AZ36" s="1288"/>
      <c r="BA36" s="1289"/>
      <c r="BB36" s="1292">
        <f>N36+V36+AD36+AL36+AT36</f>
        <v>0</v>
      </c>
      <c r="BC36" s="1288"/>
      <c r="BD36" s="1288"/>
      <c r="BE36" s="1289"/>
      <c r="BF36" s="1292">
        <f>AX36+BB36</f>
        <v>0</v>
      </c>
      <c r="BG36" s="1288"/>
      <c r="BH36" s="1288"/>
      <c r="BI36" s="1288"/>
      <c r="BJ36" s="1289"/>
    </row>
    <row r="37" spans="1:62" s="10" customFormat="1" ht="20.100000000000001" customHeight="1">
      <c r="A37" s="829"/>
      <c r="B37" s="829"/>
      <c r="C37" s="829"/>
      <c r="D37" s="829"/>
      <c r="E37" s="829"/>
      <c r="F37" s="830"/>
      <c r="G37" s="777"/>
      <c r="H37" s="777"/>
      <c r="I37" s="778"/>
      <c r="J37" s="1297"/>
      <c r="K37" s="1298"/>
      <c r="L37" s="1298"/>
      <c r="M37" s="1299"/>
      <c r="N37" s="1297"/>
      <c r="O37" s="1298"/>
      <c r="P37" s="1298"/>
      <c r="Q37" s="1299"/>
      <c r="R37" s="1297"/>
      <c r="S37" s="1298"/>
      <c r="T37" s="1298"/>
      <c r="U37" s="1299"/>
      <c r="V37" s="1297"/>
      <c r="W37" s="1298"/>
      <c r="X37" s="1298"/>
      <c r="Y37" s="1299"/>
      <c r="Z37" s="1297"/>
      <c r="AA37" s="1298"/>
      <c r="AB37" s="1298"/>
      <c r="AC37" s="1299"/>
      <c r="AD37" s="1297"/>
      <c r="AE37" s="1298"/>
      <c r="AF37" s="1298"/>
      <c r="AG37" s="1299"/>
      <c r="AH37" s="1297"/>
      <c r="AI37" s="1298"/>
      <c r="AJ37" s="1298"/>
      <c r="AK37" s="1299"/>
      <c r="AL37" s="1297"/>
      <c r="AM37" s="1298"/>
      <c r="AN37" s="1298"/>
      <c r="AO37" s="1299"/>
      <c r="AP37" s="1297"/>
      <c r="AQ37" s="1298"/>
      <c r="AR37" s="1298"/>
      <c r="AS37" s="1299"/>
      <c r="AT37" s="1297"/>
      <c r="AU37" s="1298"/>
      <c r="AV37" s="1298"/>
      <c r="AW37" s="1301"/>
      <c r="AX37" s="1290"/>
      <c r="AY37" s="1290"/>
      <c r="AZ37" s="1290"/>
      <c r="BA37" s="1291"/>
      <c r="BB37" s="1293"/>
      <c r="BC37" s="1290"/>
      <c r="BD37" s="1290"/>
      <c r="BE37" s="1291"/>
      <c r="BF37" s="1293"/>
      <c r="BG37" s="1290"/>
      <c r="BH37" s="1290"/>
      <c r="BI37" s="1290"/>
      <c r="BJ37" s="1291"/>
    </row>
    <row r="38" spans="1:62" s="10" customFormat="1" ht="20.100000000000001" customHeight="1">
      <c r="A38" s="829">
        <v>44215</v>
      </c>
      <c r="B38" s="829"/>
      <c r="C38" s="829"/>
      <c r="D38" s="829"/>
      <c r="E38" s="829"/>
      <c r="F38" s="830"/>
      <c r="G38" s="775" t="str">
        <f t="shared" ref="G38" si="0">TEXT(A38,"aaa")</f>
        <v>火</v>
      </c>
      <c r="H38" s="775"/>
      <c r="I38" s="776"/>
      <c r="J38" s="1294"/>
      <c r="K38" s="1295"/>
      <c r="L38" s="1295"/>
      <c r="M38" s="1296"/>
      <c r="N38" s="1294"/>
      <c r="O38" s="1295"/>
      <c r="P38" s="1295"/>
      <c r="Q38" s="1296"/>
      <c r="R38" s="1294"/>
      <c r="S38" s="1295"/>
      <c r="T38" s="1295"/>
      <c r="U38" s="1296"/>
      <c r="V38" s="1294"/>
      <c r="W38" s="1295"/>
      <c r="X38" s="1295"/>
      <c r="Y38" s="1296"/>
      <c r="Z38" s="1294"/>
      <c r="AA38" s="1295"/>
      <c r="AB38" s="1295"/>
      <c r="AC38" s="1296"/>
      <c r="AD38" s="1294"/>
      <c r="AE38" s="1295"/>
      <c r="AF38" s="1295"/>
      <c r="AG38" s="1296"/>
      <c r="AH38" s="1294"/>
      <c r="AI38" s="1295"/>
      <c r="AJ38" s="1295"/>
      <c r="AK38" s="1296"/>
      <c r="AL38" s="1294"/>
      <c r="AM38" s="1295"/>
      <c r="AN38" s="1295"/>
      <c r="AO38" s="1296"/>
      <c r="AP38" s="1294"/>
      <c r="AQ38" s="1295"/>
      <c r="AR38" s="1295"/>
      <c r="AS38" s="1296"/>
      <c r="AT38" s="1294"/>
      <c r="AU38" s="1295"/>
      <c r="AV38" s="1295"/>
      <c r="AW38" s="1300"/>
      <c r="AX38" s="1288">
        <f t="shared" ref="AX38" si="1">J38+R38+Z38+AH38+AP38</f>
        <v>0</v>
      </c>
      <c r="AY38" s="1288"/>
      <c r="AZ38" s="1288"/>
      <c r="BA38" s="1289"/>
      <c r="BB38" s="1292">
        <f t="shared" ref="BB38" si="2">N38+V38+AD38+AL38+AT38</f>
        <v>0</v>
      </c>
      <c r="BC38" s="1288"/>
      <c r="BD38" s="1288"/>
      <c r="BE38" s="1289"/>
      <c r="BF38" s="1292">
        <f t="shared" ref="BF38" si="3">AX38+BB38</f>
        <v>0</v>
      </c>
      <c r="BG38" s="1288"/>
      <c r="BH38" s="1288"/>
      <c r="BI38" s="1288"/>
      <c r="BJ38" s="1289"/>
    </row>
    <row r="39" spans="1:62" s="3" customFormat="1" ht="20.100000000000001" customHeight="1">
      <c r="A39" s="829"/>
      <c r="B39" s="829"/>
      <c r="C39" s="829"/>
      <c r="D39" s="829"/>
      <c r="E39" s="829"/>
      <c r="F39" s="830"/>
      <c r="G39" s="777"/>
      <c r="H39" s="777"/>
      <c r="I39" s="778"/>
      <c r="J39" s="1297"/>
      <c r="K39" s="1298"/>
      <c r="L39" s="1298"/>
      <c r="M39" s="1299"/>
      <c r="N39" s="1297"/>
      <c r="O39" s="1298"/>
      <c r="P39" s="1298"/>
      <c r="Q39" s="1299"/>
      <c r="R39" s="1297"/>
      <c r="S39" s="1298"/>
      <c r="T39" s="1298"/>
      <c r="U39" s="1299"/>
      <c r="V39" s="1297"/>
      <c r="W39" s="1298"/>
      <c r="X39" s="1298"/>
      <c r="Y39" s="1299"/>
      <c r="Z39" s="1297"/>
      <c r="AA39" s="1298"/>
      <c r="AB39" s="1298"/>
      <c r="AC39" s="1299"/>
      <c r="AD39" s="1297"/>
      <c r="AE39" s="1298"/>
      <c r="AF39" s="1298"/>
      <c r="AG39" s="1299"/>
      <c r="AH39" s="1297"/>
      <c r="AI39" s="1298"/>
      <c r="AJ39" s="1298"/>
      <c r="AK39" s="1299"/>
      <c r="AL39" s="1297"/>
      <c r="AM39" s="1298"/>
      <c r="AN39" s="1298"/>
      <c r="AO39" s="1299"/>
      <c r="AP39" s="1297"/>
      <c r="AQ39" s="1298"/>
      <c r="AR39" s="1298"/>
      <c r="AS39" s="1299"/>
      <c r="AT39" s="1297"/>
      <c r="AU39" s="1298"/>
      <c r="AV39" s="1298"/>
      <c r="AW39" s="1301"/>
      <c r="AX39" s="1290"/>
      <c r="AY39" s="1290"/>
      <c r="AZ39" s="1290"/>
      <c r="BA39" s="1291"/>
      <c r="BB39" s="1293"/>
      <c r="BC39" s="1290"/>
      <c r="BD39" s="1290"/>
      <c r="BE39" s="1291"/>
      <c r="BF39" s="1293"/>
      <c r="BG39" s="1290"/>
      <c r="BH39" s="1290"/>
      <c r="BI39" s="1290"/>
      <c r="BJ39" s="1291"/>
    </row>
    <row r="40" spans="1:62" s="3" customFormat="1" ht="20.100000000000001" customHeight="1">
      <c r="A40" s="829">
        <v>44216</v>
      </c>
      <c r="B40" s="829"/>
      <c r="C40" s="829"/>
      <c r="D40" s="829"/>
      <c r="E40" s="829"/>
      <c r="F40" s="830"/>
      <c r="G40" s="775" t="str">
        <f t="shared" ref="G40" si="4">TEXT(A40,"aaa")</f>
        <v>水</v>
      </c>
      <c r="H40" s="775"/>
      <c r="I40" s="776"/>
      <c r="J40" s="1294"/>
      <c r="K40" s="1295"/>
      <c r="L40" s="1295"/>
      <c r="M40" s="1296"/>
      <c r="N40" s="1294"/>
      <c r="O40" s="1295"/>
      <c r="P40" s="1295"/>
      <c r="Q40" s="1296"/>
      <c r="R40" s="1294"/>
      <c r="S40" s="1295"/>
      <c r="T40" s="1295"/>
      <c r="U40" s="1296"/>
      <c r="V40" s="1294"/>
      <c r="W40" s="1295"/>
      <c r="X40" s="1295"/>
      <c r="Y40" s="1296"/>
      <c r="Z40" s="1294"/>
      <c r="AA40" s="1295"/>
      <c r="AB40" s="1295"/>
      <c r="AC40" s="1296"/>
      <c r="AD40" s="1294"/>
      <c r="AE40" s="1295"/>
      <c r="AF40" s="1295"/>
      <c r="AG40" s="1296"/>
      <c r="AH40" s="1294"/>
      <c r="AI40" s="1295"/>
      <c r="AJ40" s="1295"/>
      <c r="AK40" s="1296"/>
      <c r="AL40" s="1294"/>
      <c r="AM40" s="1295"/>
      <c r="AN40" s="1295"/>
      <c r="AO40" s="1296"/>
      <c r="AP40" s="1294"/>
      <c r="AQ40" s="1295"/>
      <c r="AR40" s="1295"/>
      <c r="AS40" s="1296"/>
      <c r="AT40" s="1294"/>
      <c r="AU40" s="1295"/>
      <c r="AV40" s="1295"/>
      <c r="AW40" s="1300"/>
      <c r="AX40" s="1288">
        <f t="shared" ref="AX40" si="5">J40+R40+Z40+AH40+AP40</f>
        <v>0</v>
      </c>
      <c r="AY40" s="1288"/>
      <c r="AZ40" s="1288"/>
      <c r="BA40" s="1289"/>
      <c r="BB40" s="1292">
        <f t="shared" ref="BB40" si="6">N40+V40+AD40+AL40+AT40</f>
        <v>0</v>
      </c>
      <c r="BC40" s="1288"/>
      <c r="BD40" s="1288"/>
      <c r="BE40" s="1289"/>
      <c r="BF40" s="1292">
        <f t="shared" ref="BF40" si="7">AX40+BB40</f>
        <v>0</v>
      </c>
      <c r="BG40" s="1288"/>
      <c r="BH40" s="1288"/>
      <c r="BI40" s="1288"/>
      <c r="BJ40" s="1289"/>
    </row>
    <row r="41" spans="1:62" s="3" customFormat="1" ht="20.100000000000001" customHeight="1">
      <c r="A41" s="829"/>
      <c r="B41" s="829"/>
      <c r="C41" s="829"/>
      <c r="D41" s="829"/>
      <c r="E41" s="829"/>
      <c r="F41" s="830"/>
      <c r="G41" s="777"/>
      <c r="H41" s="777"/>
      <c r="I41" s="778"/>
      <c r="J41" s="1297"/>
      <c r="K41" s="1298"/>
      <c r="L41" s="1298"/>
      <c r="M41" s="1299"/>
      <c r="N41" s="1297"/>
      <c r="O41" s="1298"/>
      <c r="P41" s="1298"/>
      <c r="Q41" s="1299"/>
      <c r="R41" s="1297"/>
      <c r="S41" s="1298"/>
      <c r="T41" s="1298"/>
      <c r="U41" s="1299"/>
      <c r="V41" s="1297"/>
      <c r="W41" s="1298"/>
      <c r="X41" s="1298"/>
      <c r="Y41" s="1299"/>
      <c r="Z41" s="1297"/>
      <c r="AA41" s="1298"/>
      <c r="AB41" s="1298"/>
      <c r="AC41" s="1299"/>
      <c r="AD41" s="1297"/>
      <c r="AE41" s="1298"/>
      <c r="AF41" s="1298"/>
      <c r="AG41" s="1299"/>
      <c r="AH41" s="1297"/>
      <c r="AI41" s="1298"/>
      <c r="AJ41" s="1298"/>
      <c r="AK41" s="1299"/>
      <c r="AL41" s="1297"/>
      <c r="AM41" s="1298"/>
      <c r="AN41" s="1298"/>
      <c r="AO41" s="1299"/>
      <c r="AP41" s="1297"/>
      <c r="AQ41" s="1298"/>
      <c r="AR41" s="1298"/>
      <c r="AS41" s="1299"/>
      <c r="AT41" s="1297"/>
      <c r="AU41" s="1298"/>
      <c r="AV41" s="1298"/>
      <c r="AW41" s="1301"/>
      <c r="AX41" s="1290"/>
      <c r="AY41" s="1290"/>
      <c r="AZ41" s="1290"/>
      <c r="BA41" s="1291"/>
      <c r="BB41" s="1293"/>
      <c r="BC41" s="1290"/>
      <c r="BD41" s="1290"/>
      <c r="BE41" s="1291"/>
      <c r="BF41" s="1293"/>
      <c r="BG41" s="1290"/>
      <c r="BH41" s="1290"/>
      <c r="BI41" s="1290"/>
      <c r="BJ41" s="1291"/>
    </row>
    <row r="42" spans="1:62" ht="20.100000000000001" customHeight="1">
      <c r="A42" s="829">
        <v>44217</v>
      </c>
      <c r="B42" s="829"/>
      <c r="C42" s="829"/>
      <c r="D42" s="829"/>
      <c r="E42" s="829"/>
      <c r="F42" s="830"/>
      <c r="G42" s="775" t="str">
        <f t="shared" ref="G42" si="8">TEXT(A42,"aaa")</f>
        <v>木</v>
      </c>
      <c r="H42" s="775"/>
      <c r="I42" s="776"/>
      <c r="J42" s="1294"/>
      <c r="K42" s="1295"/>
      <c r="L42" s="1295"/>
      <c r="M42" s="1296"/>
      <c r="N42" s="1294"/>
      <c r="O42" s="1295"/>
      <c r="P42" s="1295"/>
      <c r="Q42" s="1296"/>
      <c r="R42" s="1294"/>
      <c r="S42" s="1295"/>
      <c r="T42" s="1295"/>
      <c r="U42" s="1296"/>
      <c r="V42" s="1294"/>
      <c r="W42" s="1295"/>
      <c r="X42" s="1295"/>
      <c r="Y42" s="1296"/>
      <c r="Z42" s="1294"/>
      <c r="AA42" s="1295"/>
      <c r="AB42" s="1295"/>
      <c r="AC42" s="1296"/>
      <c r="AD42" s="1294"/>
      <c r="AE42" s="1295"/>
      <c r="AF42" s="1295"/>
      <c r="AG42" s="1296"/>
      <c r="AH42" s="1294"/>
      <c r="AI42" s="1295"/>
      <c r="AJ42" s="1295"/>
      <c r="AK42" s="1296"/>
      <c r="AL42" s="1294"/>
      <c r="AM42" s="1295"/>
      <c r="AN42" s="1295"/>
      <c r="AO42" s="1296"/>
      <c r="AP42" s="1294"/>
      <c r="AQ42" s="1295"/>
      <c r="AR42" s="1295"/>
      <c r="AS42" s="1296"/>
      <c r="AT42" s="1294"/>
      <c r="AU42" s="1295"/>
      <c r="AV42" s="1295"/>
      <c r="AW42" s="1300"/>
      <c r="AX42" s="1288">
        <f t="shared" ref="AX42" si="9">J42+R42+Z42+AH42+AP42</f>
        <v>0</v>
      </c>
      <c r="AY42" s="1288"/>
      <c r="AZ42" s="1288"/>
      <c r="BA42" s="1289"/>
      <c r="BB42" s="1292">
        <f t="shared" ref="BB42" si="10">N42+V42+AD42+AL42+AT42</f>
        <v>0</v>
      </c>
      <c r="BC42" s="1288"/>
      <c r="BD42" s="1288"/>
      <c r="BE42" s="1289"/>
      <c r="BF42" s="1292">
        <f t="shared" ref="BF42" si="11">AX42+BB42</f>
        <v>0</v>
      </c>
      <c r="BG42" s="1288"/>
      <c r="BH42" s="1288"/>
      <c r="BI42" s="1288"/>
      <c r="BJ42" s="1289"/>
    </row>
    <row r="43" spans="1:62" ht="20.100000000000001" customHeight="1">
      <c r="A43" s="829"/>
      <c r="B43" s="829"/>
      <c r="C43" s="829"/>
      <c r="D43" s="829"/>
      <c r="E43" s="829"/>
      <c r="F43" s="830"/>
      <c r="G43" s="777"/>
      <c r="H43" s="777"/>
      <c r="I43" s="778"/>
      <c r="J43" s="1297"/>
      <c r="K43" s="1298"/>
      <c r="L43" s="1298"/>
      <c r="M43" s="1299"/>
      <c r="N43" s="1297"/>
      <c r="O43" s="1298"/>
      <c r="P43" s="1298"/>
      <c r="Q43" s="1299"/>
      <c r="R43" s="1297"/>
      <c r="S43" s="1298"/>
      <c r="T43" s="1298"/>
      <c r="U43" s="1299"/>
      <c r="V43" s="1297"/>
      <c r="W43" s="1298"/>
      <c r="X43" s="1298"/>
      <c r="Y43" s="1299"/>
      <c r="Z43" s="1297"/>
      <c r="AA43" s="1298"/>
      <c r="AB43" s="1298"/>
      <c r="AC43" s="1299"/>
      <c r="AD43" s="1297"/>
      <c r="AE43" s="1298"/>
      <c r="AF43" s="1298"/>
      <c r="AG43" s="1299"/>
      <c r="AH43" s="1297"/>
      <c r="AI43" s="1298"/>
      <c r="AJ43" s="1298"/>
      <c r="AK43" s="1299"/>
      <c r="AL43" s="1297"/>
      <c r="AM43" s="1298"/>
      <c r="AN43" s="1298"/>
      <c r="AO43" s="1299"/>
      <c r="AP43" s="1297"/>
      <c r="AQ43" s="1298"/>
      <c r="AR43" s="1298"/>
      <c r="AS43" s="1299"/>
      <c r="AT43" s="1297"/>
      <c r="AU43" s="1298"/>
      <c r="AV43" s="1298"/>
      <c r="AW43" s="1301"/>
      <c r="AX43" s="1290"/>
      <c r="AY43" s="1290"/>
      <c r="AZ43" s="1290"/>
      <c r="BA43" s="1291"/>
      <c r="BB43" s="1293"/>
      <c r="BC43" s="1290"/>
      <c r="BD43" s="1290"/>
      <c r="BE43" s="1291"/>
      <c r="BF43" s="1293"/>
      <c r="BG43" s="1290"/>
      <c r="BH43" s="1290"/>
      <c r="BI43" s="1290"/>
      <c r="BJ43" s="1291"/>
    </row>
    <row r="44" spans="1:62" ht="20.100000000000001" customHeight="1">
      <c r="A44" s="829">
        <v>44218</v>
      </c>
      <c r="B44" s="829"/>
      <c r="C44" s="829"/>
      <c r="D44" s="829"/>
      <c r="E44" s="829"/>
      <c r="F44" s="830"/>
      <c r="G44" s="775" t="str">
        <f t="shared" ref="G44" si="12">TEXT(A44,"aaa")</f>
        <v>金</v>
      </c>
      <c r="H44" s="775"/>
      <c r="I44" s="776"/>
      <c r="J44" s="1294"/>
      <c r="K44" s="1295"/>
      <c r="L44" s="1295"/>
      <c r="M44" s="1296"/>
      <c r="N44" s="1294"/>
      <c r="O44" s="1295"/>
      <c r="P44" s="1295"/>
      <c r="Q44" s="1296"/>
      <c r="R44" s="1294"/>
      <c r="S44" s="1295"/>
      <c r="T44" s="1295"/>
      <c r="U44" s="1296"/>
      <c r="V44" s="1294"/>
      <c r="W44" s="1295"/>
      <c r="X44" s="1295"/>
      <c r="Y44" s="1296"/>
      <c r="Z44" s="1294"/>
      <c r="AA44" s="1295"/>
      <c r="AB44" s="1295"/>
      <c r="AC44" s="1296"/>
      <c r="AD44" s="1294"/>
      <c r="AE44" s="1295"/>
      <c r="AF44" s="1295"/>
      <c r="AG44" s="1296"/>
      <c r="AH44" s="1294"/>
      <c r="AI44" s="1295"/>
      <c r="AJ44" s="1295"/>
      <c r="AK44" s="1296"/>
      <c r="AL44" s="1294"/>
      <c r="AM44" s="1295"/>
      <c r="AN44" s="1295"/>
      <c r="AO44" s="1296"/>
      <c r="AP44" s="1294"/>
      <c r="AQ44" s="1295"/>
      <c r="AR44" s="1295"/>
      <c r="AS44" s="1296"/>
      <c r="AT44" s="1294"/>
      <c r="AU44" s="1295"/>
      <c r="AV44" s="1295"/>
      <c r="AW44" s="1300"/>
      <c r="AX44" s="1288">
        <f t="shared" ref="AX44" si="13">J44+R44+Z44+AH44+AP44</f>
        <v>0</v>
      </c>
      <c r="AY44" s="1288"/>
      <c r="AZ44" s="1288"/>
      <c r="BA44" s="1289"/>
      <c r="BB44" s="1292">
        <f t="shared" ref="BB44" si="14">N44+V44+AD44+AL44+AT44</f>
        <v>0</v>
      </c>
      <c r="BC44" s="1288"/>
      <c r="BD44" s="1288"/>
      <c r="BE44" s="1289"/>
      <c r="BF44" s="1292">
        <f t="shared" ref="BF44" si="15">AX44+BB44</f>
        <v>0</v>
      </c>
      <c r="BG44" s="1288"/>
      <c r="BH44" s="1288"/>
      <c r="BI44" s="1288"/>
      <c r="BJ44" s="1289"/>
    </row>
    <row r="45" spans="1:62" ht="20.100000000000001" customHeight="1">
      <c r="A45" s="829"/>
      <c r="B45" s="829"/>
      <c r="C45" s="829"/>
      <c r="D45" s="829"/>
      <c r="E45" s="829"/>
      <c r="F45" s="830"/>
      <c r="G45" s="777"/>
      <c r="H45" s="777"/>
      <c r="I45" s="778"/>
      <c r="J45" s="1297"/>
      <c r="K45" s="1298"/>
      <c r="L45" s="1298"/>
      <c r="M45" s="1299"/>
      <c r="N45" s="1297"/>
      <c r="O45" s="1298"/>
      <c r="P45" s="1298"/>
      <c r="Q45" s="1299"/>
      <c r="R45" s="1297"/>
      <c r="S45" s="1298"/>
      <c r="T45" s="1298"/>
      <c r="U45" s="1299"/>
      <c r="V45" s="1297"/>
      <c r="W45" s="1298"/>
      <c r="X45" s="1298"/>
      <c r="Y45" s="1299"/>
      <c r="Z45" s="1297"/>
      <c r="AA45" s="1298"/>
      <c r="AB45" s="1298"/>
      <c r="AC45" s="1299"/>
      <c r="AD45" s="1297"/>
      <c r="AE45" s="1298"/>
      <c r="AF45" s="1298"/>
      <c r="AG45" s="1299"/>
      <c r="AH45" s="1297"/>
      <c r="AI45" s="1298"/>
      <c r="AJ45" s="1298"/>
      <c r="AK45" s="1299"/>
      <c r="AL45" s="1297"/>
      <c r="AM45" s="1298"/>
      <c r="AN45" s="1298"/>
      <c r="AO45" s="1299"/>
      <c r="AP45" s="1297"/>
      <c r="AQ45" s="1298"/>
      <c r="AR45" s="1298"/>
      <c r="AS45" s="1299"/>
      <c r="AT45" s="1297"/>
      <c r="AU45" s="1298"/>
      <c r="AV45" s="1298"/>
      <c r="AW45" s="1301"/>
      <c r="AX45" s="1290"/>
      <c r="AY45" s="1290"/>
      <c r="AZ45" s="1290"/>
      <c r="BA45" s="1291"/>
      <c r="BB45" s="1293"/>
      <c r="BC45" s="1290"/>
      <c r="BD45" s="1290"/>
      <c r="BE45" s="1291"/>
      <c r="BF45" s="1293"/>
      <c r="BG45" s="1290"/>
      <c r="BH45" s="1290"/>
      <c r="BI45" s="1290"/>
      <c r="BJ45" s="1291"/>
    </row>
    <row r="46" spans="1:62" ht="20.100000000000001" customHeight="1">
      <c r="A46" s="829">
        <v>44219</v>
      </c>
      <c r="B46" s="829"/>
      <c r="C46" s="829"/>
      <c r="D46" s="829"/>
      <c r="E46" s="829"/>
      <c r="F46" s="830"/>
      <c r="G46" s="775" t="str">
        <f t="shared" ref="G46" si="16">TEXT(A46,"aaa")</f>
        <v>土</v>
      </c>
      <c r="H46" s="775"/>
      <c r="I46" s="776"/>
      <c r="J46" s="1294"/>
      <c r="K46" s="1295"/>
      <c r="L46" s="1295"/>
      <c r="M46" s="1296"/>
      <c r="N46" s="1294"/>
      <c r="O46" s="1295"/>
      <c r="P46" s="1295"/>
      <c r="Q46" s="1296"/>
      <c r="R46" s="1294"/>
      <c r="S46" s="1295"/>
      <c r="T46" s="1295"/>
      <c r="U46" s="1296"/>
      <c r="V46" s="1294"/>
      <c r="W46" s="1295"/>
      <c r="X46" s="1295"/>
      <c r="Y46" s="1296"/>
      <c r="Z46" s="1294"/>
      <c r="AA46" s="1295"/>
      <c r="AB46" s="1295"/>
      <c r="AC46" s="1296"/>
      <c r="AD46" s="1294"/>
      <c r="AE46" s="1295"/>
      <c r="AF46" s="1295"/>
      <c r="AG46" s="1296"/>
      <c r="AH46" s="1294"/>
      <c r="AI46" s="1295"/>
      <c r="AJ46" s="1295"/>
      <c r="AK46" s="1296"/>
      <c r="AL46" s="1294"/>
      <c r="AM46" s="1295"/>
      <c r="AN46" s="1295"/>
      <c r="AO46" s="1296"/>
      <c r="AP46" s="1294"/>
      <c r="AQ46" s="1295"/>
      <c r="AR46" s="1295"/>
      <c r="AS46" s="1296"/>
      <c r="AT46" s="1294"/>
      <c r="AU46" s="1295"/>
      <c r="AV46" s="1295"/>
      <c r="AW46" s="1300"/>
      <c r="AX46" s="1288">
        <f t="shared" ref="AX46" si="17">J46+R46+Z46+AH46+AP46</f>
        <v>0</v>
      </c>
      <c r="AY46" s="1288"/>
      <c r="AZ46" s="1288"/>
      <c r="BA46" s="1289"/>
      <c r="BB46" s="1292">
        <f t="shared" ref="BB46" si="18">N46+V46+AD46+AL46+AT46</f>
        <v>0</v>
      </c>
      <c r="BC46" s="1288"/>
      <c r="BD46" s="1288"/>
      <c r="BE46" s="1289"/>
      <c r="BF46" s="1292">
        <f t="shared" ref="BF46" si="19">AX46+BB46</f>
        <v>0</v>
      </c>
      <c r="BG46" s="1288"/>
      <c r="BH46" s="1288"/>
      <c r="BI46" s="1288"/>
      <c r="BJ46" s="1289"/>
    </row>
    <row r="47" spans="1:62" ht="20.100000000000001" customHeight="1">
      <c r="A47" s="829"/>
      <c r="B47" s="829"/>
      <c r="C47" s="829"/>
      <c r="D47" s="829"/>
      <c r="E47" s="829"/>
      <c r="F47" s="830"/>
      <c r="G47" s="777"/>
      <c r="H47" s="777"/>
      <c r="I47" s="778"/>
      <c r="J47" s="1297"/>
      <c r="K47" s="1298"/>
      <c r="L47" s="1298"/>
      <c r="M47" s="1299"/>
      <c r="N47" s="1297"/>
      <c r="O47" s="1298"/>
      <c r="P47" s="1298"/>
      <c r="Q47" s="1299"/>
      <c r="R47" s="1297"/>
      <c r="S47" s="1298"/>
      <c r="T47" s="1298"/>
      <c r="U47" s="1299"/>
      <c r="V47" s="1297"/>
      <c r="W47" s="1298"/>
      <c r="X47" s="1298"/>
      <c r="Y47" s="1299"/>
      <c r="Z47" s="1297"/>
      <c r="AA47" s="1298"/>
      <c r="AB47" s="1298"/>
      <c r="AC47" s="1299"/>
      <c r="AD47" s="1297"/>
      <c r="AE47" s="1298"/>
      <c r="AF47" s="1298"/>
      <c r="AG47" s="1299"/>
      <c r="AH47" s="1297"/>
      <c r="AI47" s="1298"/>
      <c r="AJ47" s="1298"/>
      <c r="AK47" s="1299"/>
      <c r="AL47" s="1297"/>
      <c r="AM47" s="1298"/>
      <c r="AN47" s="1298"/>
      <c r="AO47" s="1299"/>
      <c r="AP47" s="1297"/>
      <c r="AQ47" s="1298"/>
      <c r="AR47" s="1298"/>
      <c r="AS47" s="1299"/>
      <c r="AT47" s="1297"/>
      <c r="AU47" s="1298"/>
      <c r="AV47" s="1298"/>
      <c r="AW47" s="1301"/>
      <c r="AX47" s="1290"/>
      <c r="AY47" s="1290"/>
      <c r="AZ47" s="1290"/>
      <c r="BA47" s="1291"/>
      <c r="BB47" s="1293"/>
      <c r="BC47" s="1290"/>
      <c r="BD47" s="1290"/>
      <c r="BE47" s="1291"/>
      <c r="BF47" s="1293"/>
      <c r="BG47" s="1290"/>
      <c r="BH47" s="1290"/>
      <c r="BI47" s="1290"/>
      <c r="BJ47" s="1291"/>
    </row>
    <row r="48" spans="1:62" ht="20.100000000000001" customHeight="1">
      <c r="A48" s="829">
        <v>44220</v>
      </c>
      <c r="B48" s="829"/>
      <c r="C48" s="829"/>
      <c r="D48" s="829"/>
      <c r="E48" s="829"/>
      <c r="F48" s="830"/>
      <c r="G48" s="775" t="str">
        <f t="shared" ref="G48" si="20">TEXT(A48,"aaa")</f>
        <v>日</v>
      </c>
      <c r="H48" s="775"/>
      <c r="I48" s="776"/>
      <c r="J48" s="1294"/>
      <c r="K48" s="1295"/>
      <c r="L48" s="1295"/>
      <c r="M48" s="1296"/>
      <c r="N48" s="1294"/>
      <c r="O48" s="1295"/>
      <c r="P48" s="1295"/>
      <c r="Q48" s="1296"/>
      <c r="R48" s="1294"/>
      <c r="S48" s="1295"/>
      <c r="T48" s="1295"/>
      <c r="U48" s="1296"/>
      <c r="V48" s="1294"/>
      <c r="W48" s="1295"/>
      <c r="X48" s="1295"/>
      <c r="Y48" s="1296"/>
      <c r="Z48" s="1294"/>
      <c r="AA48" s="1295"/>
      <c r="AB48" s="1295"/>
      <c r="AC48" s="1296"/>
      <c r="AD48" s="1294"/>
      <c r="AE48" s="1295"/>
      <c r="AF48" s="1295"/>
      <c r="AG48" s="1296"/>
      <c r="AH48" s="1294"/>
      <c r="AI48" s="1295"/>
      <c r="AJ48" s="1295"/>
      <c r="AK48" s="1296"/>
      <c r="AL48" s="1294"/>
      <c r="AM48" s="1295"/>
      <c r="AN48" s="1295"/>
      <c r="AO48" s="1296"/>
      <c r="AP48" s="1294"/>
      <c r="AQ48" s="1295"/>
      <c r="AR48" s="1295"/>
      <c r="AS48" s="1296"/>
      <c r="AT48" s="1294"/>
      <c r="AU48" s="1295"/>
      <c r="AV48" s="1295"/>
      <c r="AW48" s="1300"/>
      <c r="AX48" s="1288">
        <f t="shared" ref="AX48" si="21">J48+R48+Z48+AH48+AP48</f>
        <v>0</v>
      </c>
      <c r="AY48" s="1288"/>
      <c r="AZ48" s="1288"/>
      <c r="BA48" s="1289"/>
      <c r="BB48" s="1292">
        <f t="shared" ref="BB48" si="22">N48+V48+AD48+AL48+AT48</f>
        <v>0</v>
      </c>
      <c r="BC48" s="1288"/>
      <c r="BD48" s="1288"/>
      <c r="BE48" s="1289"/>
      <c r="BF48" s="1292">
        <f t="shared" ref="BF48" si="23">AX48+BB48</f>
        <v>0</v>
      </c>
      <c r="BG48" s="1288"/>
      <c r="BH48" s="1288"/>
      <c r="BI48" s="1288"/>
      <c r="BJ48" s="1289"/>
    </row>
    <row r="49" spans="1:62" ht="20.100000000000001" customHeight="1">
      <c r="A49" s="829"/>
      <c r="B49" s="829"/>
      <c r="C49" s="829"/>
      <c r="D49" s="829"/>
      <c r="E49" s="829"/>
      <c r="F49" s="830"/>
      <c r="G49" s="777"/>
      <c r="H49" s="777"/>
      <c r="I49" s="778"/>
      <c r="J49" s="1297"/>
      <c r="K49" s="1298"/>
      <c r="L49" s="1298"/>
      <c r="M49" s="1299"/>
      <c r="N49" s="1297"/>
      <c r="O49" s="1298"/>
      <c r="P49" s="1298"/>
      <c r="Q49" s="1299"/>
      <c r="R49" s="1297"/>
      <c r="S49" s="1298"/>
      <c r="T49" s="1298"/>
      <c r="U49" s="1299"/>
      <c r="V49" s="1297"/>
      <c r="W49" s="1298"/>
      <c r="X49" s="1298"/>
      <c r="Y49" s="1299"/>
      <c r="Z49" s="1297"/>
      <c r="AA49" s="1298"/>
      <c r="AB49" s="1298"/>
      <c r="AC49" s="1299"/>
      <c r="AD49" s="1297"/>
      <c r="AE49" s="1298"/>
      <c r="AF49" s="1298"/>
      <c r="AG49" s="1299"/>
      <c r="AH49" s="1297"/>
      <c r="AI49" s="1298"/>
      <c r="AJ49" s="1298"/>
      <c r="AK49" s="1299"/>
      <c r="AL49" s="1297"/>
      <c r="AM49" s="1298"/>
      <c r="AN49" s="1298"/>
      <c r="AO49" s="1299"/>
      <c r="AP49" s="1297"/>
      <c r="AQ49" s="1298"/>
      <c r="AR49" s="1298"/>
      <c r="AS49" s="1299"/>
      <c r="AT49" s="1297"/>
      <c r="AU49" s="1298"/>
      <c r="AV49" s="1298"/>
      <c r="AW49" s="1301"/>
      <c r="AX49" s="1290"/>
      <c r="AY49" s="1290"/>
      <c r="AZ49" s="1290"/>
      <c r="BA49" s="1291"/>
      <c r="BB49" s="1293"/>
      <c r="BC49" s="1290"/>
      <c r="BD49" s="1290"/>
      <c r="BE49" s="1291"/>
      <c r="BF49" s="1293"/>
      <c r="BG49" s="1290"/>
      <c r="BH49" s="1290"/>
      <c r="BI49" s="1290"/>
      <c r="BJ49" s="1291"/>
    </row>
    <row r="50" spans="1:62" ht="7.5" customHeight="1">
      <c r="A50" s="61"/>
      <c r="B50" s="61"/>
      <c r="C50" s="62"/>
      <c r="D50" s="62"/>
      <c r="E50" s="62"/>
      <c r="F50" s="62"/>
      <c r="G50" s="62"/>
      <c r="H50" s="62"/>
      <c r="I50" s="62"/>
      <c r="J50" s="11"/>
      <c r="K50" s="11"/>
      <c r="L50" s="58"/>
      <c r="M50" s="58"/>
      <c r="N50" s="58"/>
      <c r="O50" s="58"/>
      <c r="P50" s="58"/>
      <c r="Q50" s="62"/>
      <c r="R50" s="62"/>
      <c r="S50" s="62"/>
      <c r="T50" s="62"/>
      <c r="U50" s="62"/>
      <c r="V50" s="62"/>
      <c r="W50" s="11"/>
      <c r="X50" s="11"/>
      <c r="Y50" s="11"/>
      <c r="Z50" s="11"/>
      <c r="AA50" s="62"/>
      <c r="AB50" s="62"/>
      <c r="AC50" s="11"/>
      <c r="AD50" s="11"/>
      <c r="AE50" s="11"/>
      <c r="AF50" s="11"/>
      <c r="AG50" s="62"/>
      <c r="AH50" s="62"/>
      <c r="AI50" s="11"/>
      <c r="AJ50" s="11"/>
      <c r="AK50" s="11"/>
      <c r="AL50" s="11"/>
      <c r="AM50" s="62"/>
      <c r="AN50" s="62"/>
      <c r="AO50" s="11"/>
      <c r="AP50" s="11"/>
      <c r="AQ50" s="11"/>
      <c r="AR50" s="11"/>
      <c r="AS50" s="62"/>
      <c r="AT50" s="62"/>
      <c r="AU50" s="11"/>
      <c r="AV50" s="11"/>
      <c r="AW50" s="11"/>
      <c r="AX50" s="11"/>
      <c r="AY50" s="62"/>
      <c r="AZ50" s="62"/>
      <c r="BA50" s="11"/>
      <c r="BB50" s="11"/>
      <c r="BC50" s="11"/>
      <c r="BD50" s="11"/>
      <c r="BE50" s="62"/>
      <c r="BF50" s="62"/>
      <c r="BG50" s="11"/>
      <c r="BH50" s="11"/>
      <c r="BI50" s="11"/>
      <c r="BJ50" s="11"/>
    </row>
    <row r="51" spans="1:62" s="2" customFormat="1" ht="18" customHeight="1">
      <c r="A51" s="909" t="s">
        <v>53</v>
      </c>
      <c r="B51" s="909"/>
      <c r="C51" s="909"/>
      <c r="D51" s="909"/>
      <c r="E51" s="909"/>
      <c r="F51" s="909"/>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09"/>
      <c r="AL51" s="909"/>
      <c r="AM51" s="909"/>
      <c r="AN51" s="909"/>
      <c r="AO51" s="909"/>
      <c r="AP51" s="909"/>
      <c r="AQ51" s="909"/>
      <c r="AR51" s="909"/>
      <c r="AS51" s="909"/>
      <c r="AT51" s="909"/>
      <c r="AU51" s="909"/>
      <c r="AV51" s="909"/>
      <c r="AW51" s="909"/>
      <c r="AX51" s="909"/>
      <c r="AY51" s="909"/>
      <c r="AZ51" s="909"/>
      <c r="BA51" s="909"/>
      <c r="BB51" s="909"/>
      <c r="BC51" s="909"/>
      <c r="BD51" s="909"/>
      <c r="BE51" s="909"/>
    </row>
    <row r="52" spans="1:62" s="2" customFormat="1" ht="20.25" customHeight="1">
      <c r="A52" s="881" t="s">
        <v>23</v>
      </c>
      <c r="B52" s="882"/>
      <c r="C52" s="882"/>
      <c r="D52" s="882"/>
      <c r="E52" s="882"/>
      <c r="F52" s="882"/>
      <c r="G52" s="882"/>
      <c r="H52" s="882"/>
      <c r="I52" s="882"/>
      <c r="J52" s="882"/>
      <c r="K52" s="882"/>
      <c r="L52" s="882"/>
      <c r="M52" s="882"/>
      <c r="N52" s="882"/>
      <c r="O52" s="882"/>
      <c r="P52" s="882"/>
      <c r="Q52" s="882"/>
      <c r="R52" s="882"/>
      <c r="S52" s="882"/>
      <c r="T52" s="882"/>
      <c r="U52" s="882"/>
      <c r="V52" s="882"/>
      <c r="W52" s="882"/>
      <c r="X52" s="882"/>
      <c r="Y52" s="882"/>
      <c r="Z52" s="883"/>
      <c r="AA52" s="868" t="s">
        <v>22</v>
      </c>
      <c r="AB52" s="868"/>
      <c r="AC52" s="868"/>
      <c r="AD52" s="868"/>
      <c r="AE52" s="868"/>
      <c r="AF52" s="868"/>
      <c r="AG52" s="868"/>
      <c r="AH52" s="868"/>
      <c r="AI52" s="868"/>
      <c r="AJ52" s="868"/>
      <c r="AK52" s="868"/>
      <c r="AL52" s="868"/>
      <c r="AM52" s="868"/>
      <c r="AN52" s="868"/>
      <c r="AO52" s="868"/>
      <c r="AP52" s="868"/>
      <c r="AQ52" s="868"/>
      <c r="AR52" s="868"/>
      <c r="AS52" s="868"/>
      <c r="AT52" s="868"/>
      <c r="AU52" s="868"/>
      <c r="AV52" s="868"/>
      <c r="AW52" s="868"/>
      <c r="AX52" s="868"/>
      <c r="AY52" s="868"/>
      <c r="AZ52" s="868"/>
      <c r="BA52" s="868"/>
      <c r="BB52" s="868"/>
      <c r="BC52" s="868"/>
      <c r="BD52" s="868"/>
      <c r="BE52" s="868"/>
      <c r="BF52" s="868"/>
      <c r="BG52" s="868"/>
      <c r="BH52" s="868"/>
      <c r="BI52" s="868"/>
      <c r="BJ52" s="868"/>
    </row>
    <row r="53" spans="1:62" s="2" customFormat="1" ht="20.25" customHeight="1">
      <c r="A53" s="884"/>
      <c r="B53" s="885"/>
      <c r="C53" s="885"/>
      <c r="D53" s="885"/>
      <c r="E53" s="885"/>
      <c r="F53" s="885"/>
      <c r="G53" s="885"/>
      <c r="H53" s="885"/>
      <c r="I53" s="885"/>
      <c r="J53" s="885"/>
      <c r="K53" s="885"/>
      <c r="L53" s="885"/>
      <c r="M53" s="885"/>
      <c r="N53" s="885"/>
      <c r="O53" s="885"/>
      <c r="P53" s="885"/>
      <c r="Q53" s="885"/>
      <c r="R53" s="885"/>
      <c r="S53" s="885"/>
      <c r="T53" s="885"/>
      <c r="U53" s="885"/>
      <c r="V53" s="885"/>
      <c r="W53" s="885"/>
      <c r="X53" s="885"/>
      <c r="Y53" s="885"/>
      <c r="Z53" s="886"/>
      <c r="AA53" s="893">
        <v>44215</v>
      </c>
      <c r="AB53" s="894"/>
      <c r="AC53" s="894"/>
      <c r="AD53" s="894"/>
      <c r="AE53" s="894"/>
      <c r="AF53" s="895"/>
      <c r="AG53" s="893">
        <v>44216</v>
      </c>
      <c r="AH53" s="894"/>
      <c r="AI53" s="894"/>
      <c r="AJ53" s="894"/>
      <c r="AK53" s="894"/>
      <c r="AL53" s="895"/>
      <c r="AM53" s="893">
        <v>44217</v>
      </c>
      <c r="AN53" s="894"/>
      <c r="AO53" s="894"/>
      <c r="AP53" s="894"/>
      <c r="AQ53" s="894"/>
      <c r="AR53" s="895"/>
      <c r="AS53" s="893">
        <v>44218</v>
      </c>
      <c r="AT53" s="894"/>
      <c r="AU53" s="894"/>
      <c r="AV53" s="894"/>
      <c r="AW53" s="894"/>
      <c r="AX53" s="895"/>
      <c r="AY53" s="893">
        <v>44219</v>
      </c>
      <c r="AZ53" s="894"/>
      <c r="BA53" s="894"/>
      <c r="BB53" s="894"/>
      <c r="BC53" s="894"/>
      <c r="BD53" s="895"/>
      <c r="BE53" s="893">
        <v>44220</v>
      </c>
      <c r="BF53" s="894"/>
      <c r="BG53" s="894"/>
      <c r="BH53" s="894"/>
      <c r="BI53" s="894"/>
      <c r="BJ53" s="895"/>
    </row>
    <row r="54" spans="1:62" s="2" customFormat="1" ht="20.25" customHeight="1">
      <c r="A54" s="887"/>
      <c r="B54" s="888"/>
      <c r="C54" s="888"/>
      <c r="D54" s="888"/>
      <c r="E54" s="888"/>
      <c r="F54" s="888"/>
      <c r="G54" s="888"/>
      <c r="H54" s="888"/>
      <c r="I54" s="888"/>
      <c r="J54" s="888"/>
      <c r="K54" s="888"/>
      <c r="L54" s="888"/>
      <c r="M54" s="888"/>
      <c r="N54" s="888"/>
      <c r="O54" s="888"/>
      <c r="P54" s="888"/>
      <c r="Q54" s="888"/>
      <c r="R54" s="888"/>
      <c r="S54" s="888"/>
      <c r="T54" s="888"/>
      <c r="U54" s="888"/>
      <c r="V54" s="888"/>
      <c r="W54" s="888"/>
      <c r="X54" s="888"/>
      <c r="Y54" s="888"/>
      <c r="Z54" s="889"/>
      <c r="AA54" s="896" t="str">
        <f t="shared" ref="AA54" si="24">TEXT(AA53,"aaa")</f>
        <v>火</v>
      </c>
      <c r="AB54" s="897"/>
      <c r="AC54" s="897"/>
      <c r="AD54" s="897"/>
      <c r="AE54" s="897"/>
      <c r="AF54" s="898"/>
      <c r="AG54" s="896" t="str">
        <f t="shared" ref="AG54" si="25">TEXT(AG53,"aaa")</f>
        <v>水</v>
      </c>
      <c r="AH54" s="897"/>
      <c r="AI54" s="897"/>
      <c r="AJ54" s="897"/>
      <c r="AK54" s="897"/>
      <c r="AL54" s="898"/>
      <c r="AM54" s="896" t="str">
        <f t="shared" ref="AM54" si="26">TEXT(AM53,"aaa")</f>
        <v>木</v>
      </c>
      <c r="AN54" s="897"/>
      <c r="AO54" s="897"/>
      <c r="AP54" s="897"/>
      <c r="AQ54" s="897"/>
      <c r="AR54" s="898"/>
      <c r="AS54" s="896" t="str">
        <f t="shared" ref="AS54" si="27">TEXT(AS53,"aaa")</f>
        <v>金</v>
      </c>
      <c r="AT54" s="897"/>
      <c r="AU54" s="897"/>
      <c r="AV54" s="897"/>
      <c r="AW54" s="897"/>
      <c r="AX54" s="898"/>
      <c r="AY54" s="896" t="str">
        <f t="shared" ref="AY54" si="28">TEXT(AY53,"aaa")</f>
        <v>土</v>
      </c>
      <c r="AZ54" s="897"/>
      <c r="BA54" s="897"/>
      <c r="BB54" s="897"/>
      <c r="BC54" s="897"/>
      <c r="BD54" s="898"/>
      <c r="BE54" s="896" t="str">
        <f t="shared" ref="BE54" si="29">TEXT(BE53,"aaa")</f>
        <v>日</v>
      </c>
      <c r="BF54" s="897"/>
      <c r="BG54" s="897"/>
      <c r="BH54" s="897"/>
      <c r="BI54" s="897"/>
      <c r="BJ54" s="898"/>
    </row>
    <row r="55" spans="1:62" s="2" customFormat="1" ht="41.25" customHeight="1">
      <c r="A55" s="890" t="s">
        <v>111</v>
      </c>
      <c r="B55" s="891"/>
      <c r="C55" s="891"/>
      <c r="D55" s="891"/>
      <c r="E55" s="891"/>
      <c r="F55" s="891"/>
      <c r="G55" s="891"/>
      <c r="H55" s="891"/>
      <c r="I55" s="891"/>
      <c r="J55" s="891"/>
      <c r="K55" s="891"/>
      <c r="L55" s="891"/>
      <c r="M55" s="891"/>
      <c r="N55" s="891"/>
      <c r="O55" s="891"/>
      <c r="P55" s="891"/>
      <c r="Q55" s="891"/>
      <c r="R55" s="891"/>
      <c r="S55" s="891"/>
      <c r="T55" s="891"/>
      <c r="U55" s="891"/>
      <c r="V55" s="891"/>
      <c r="W55" s="891"/>
      <c r="X55" s="891"/>
      <c r="Y55" s="891"/>
      <c r="Z55" s="892"/>
      <c r="AA55" s="869"/>
      <c r="AB55" s="870"/>
      <c r="AC55" s="870"/>
      <c r="AD55" s="870"/>
      <c r="AE55" s="870"/>
      <c r="AF55" s="871"/>
      <c r="AG55" s="869"/>
      <c r="AH55" s="870"/>
      <c r="AI55" s="870"/>
      <c r="AJ55" s="870"/>
      <c r="AK55" s="870"/>
      <c r="AL55" s="871"/>
      <c r="AM55" s="869"/>
      <c r="AN55" s="870"/>
      <c r="AO55" s="870"/>
      <c r="AP55" s="870"/>
      <c r="AQ55" s="870"/>
      <c r="AR55" s="871"/>
      <c r="AS55" s="869"/>
      <c r="AT55" s="870"/>
      <c r="AU55" s="870"/>
      <c r="AV55" s="870"/>
      <c r="AW55" s="870"/>
      <c r="AX55" s="871"/>
      <c r="AY55" s="869"/>
      <c r="AZ55" s="870"/>
      <c r="BA55" s="870"/>
      <c r="BB55" s="870"/>
      <c r="BC55" s="870"/>
      <c r="BD55" s="871"/>
      <c r="BE55" s="869"/>
      <c r="BF55" s="870"/>
      <c r="BG55" s="870"/>
      <c r="BH55" s="870"/>
      <c r="BI55" s="870"/>
      <c r="BJ55" s="871"/>
    </row>
    <row r="56" spans="1:62" s="2" customFormat="1" ht="11.25" customHeight="1">
      <c r="A56" s="61"/>
      <c r="B56" s="61"/>
      <c r="C56" s="61"/>
      <c r="D56" s="61"/>
      <c r="E56" s="61"/>
      <c r="F56" s="61"/>
      <c r="G56" s="61"/>
      <c r="H56" s="61"/>
      <c r="I56" s="61"/>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
      <c r="AU56" s="6"/>
      <c r="AV56" s="6"/>
      <c r="AW56" s="6"/>
      <c r="AX56" s="908"/>
      <c r="AY56" s="908"/>
      <c r="AZ56" s="908"/>
      <c r="BA56" s="908"/>
      <c r="BB56" s="908"/>
      <c r="BC56" s="908"/>
      <c r="BD56" s="64"/>
      <c r="BE56" s="64"/>
    </row>
    <row r="57" spans="1:62" s="12" customFormat="1" ht="30" customHeight="1">
      <c r="A57" s="872" t="s">
        <v>33</v>
      </c>
      <c r="B57" s="873"/>
      <c r="C57" s="873"/>
      <c r="D57" s="873"/>
      <c r="E57" s="873"/>
      <c r="F57" s="873"/>
      <c r="G57" s="873"/>
      <c r="H57" s="873"/>
      <c r="I57" s="873"/>
      <c r="J57" s="874"/>
      <c r="K57" s="849" t="s">
        <v>34</v>
      </c>
      <c r="L57" s="849"/>
      <c r="M57" s="849"/>
      <c r="N57" s="849"/>
      <c r="O57" s="849"/>
      <c r="P57" s="849"/>
      <c r="Q57" s="849"/>
      <c r="R57" s="845"/>
      <c r="S57" s="875"/>
      <c r="T57" s="876"/>
      <c r="U57" s="877"/>
      <c r="V57" s="844" t="s">
        <v>35</v>
      </c>
      <c r="W57" s="845"/>
      <c r="X57" s="878"/>
      <c r="Y57" s="879"/>
      <c r="Z57" s="880"/>
      <c r="AA57" s="846" t="s">
        <v>36</v>
      </c>
      <c r="AB57" s="846"/>
      <c r="AC57" s="844"/>
      <c r="AD57" s="17"/>
      <c r="AE57" s="17" t="s">
        <v>38</v>
      </c>
      <c r="AF57" s="17"/>
      <c r="AG57" s="17"/>
      <c r="AH57" s="17"/>
      <c r="AI57" s="17"/>
      <c r="AJ57" s="17"/>
      <c r="AK57" s="17"/>
      <c r="AL57" s="17"/>
      <c r="AM57" s="17"/>
      <c r="AN57" s="17"/>
      <c r="AO57" s="17"/>
      <c r="AS57" s="19"/>
      <c r="AT57" s="19"/>
    </row>
    <row r="58" spans="1:62" s="12" customFormat="1" ht="6" customHeight="1">
      <c r="A58" s="26"/>
      <c r="B58" s="26"/>
      <c r="C58" s="26"/>
      <c r="D58" s="26"/>
      <c r="E58" s="26"/>
      <c r="F58" s="26"/>
      <c r="G58" s="26"/>
      <c r="H58" s="26"/>
      <c r="I58" s="26"/>
      <c r="J58" s="26"/>
      <c r="K58" s="25"/>
      <c r="L58" s="25"/>
      <c r="M58" s="25"/>
      <c r="N58" s="25"/>
      <c r="O58" s="25"/>
      <c r="P58" s="25"/>
      <c r="Q58" s="25"/>
      <c r="R58" s="25"/>
      <c r="S58" s="28"/>
      <c r="T58" s="28"/>
      <c r="U58" s="28"/>
      <c r="V58" s="28"/>
      <c r="W58" s="28"/>
      <c r="X58" s="63"/>
      <c r="Y58" s="63"/>
      <c r="Z58" s="63"/>
      <c r="AA58" s="25"/>
      <c r="AB58" s="25"/>
      <c r="AC58" s="25"/>
      <c r="AD58" s="17"/>
      <c r="AE58" s="17"/>
      <c r="AF58" s="17"/>
      <c r="AG58" s="17"/>
      <c r="AH58" s="17"/>
      <c r="AI58" s="17"/>
      <c r="AJ58" s="17"/>
      <c r="AK58" s="17"/>
      <c r="AL58" s="17"/>
      <c r="AM58" s="17"/>
      <c r="AN58" s="17"/>
      <c r="AO58" s="17"/>
      <c r="AS58" s="19"/>
      <c r="AT58" s="19"/>
    </row>
    <row r="59" spans="1:62" s="12" customFormat="1" ht="24.75" customHeight="1">
      <c r="A59" s="27" t="s">
        <v>39</v>
      </c>
      <c r="B59" s="2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N59" s="19"/>
      <c r="AO59" s="19"/>
    </row>
    <row r="60" spans="1:62" s="12" customFormat="1" ht="28.5" customHeight="1">
      <c r="A60" s="850" t="s">
        <v>48</v>
      </c>
      <c r="B60" s="851"/>
      <c r="C60" s="851"/>
      <c r="D60" s="851"/>
      <c r="E60" s="851"/>
      <c r="F60" s="851"/>
      <c r="G60" s="851"/>
      <c r="H60" s="851"/>
      <c r="I60" s="851"/>
      <c r="J60" s="851"/>
      <c r="K60" s="851"/>
      <c r="L60" s="851"/>
      <c r="M60" s="851"/>
      <c r="N60" s="851"/>
      <c r="O60" s="852"/>
      <c r="P60" s="853" t="s">
        <v>65</v>
      </c>
      <c r="Q60" s="853"/>
      <c r="R60" s="853"/>
      <c r="S60" s="853"/>
      <c r="T60" s="853"/>
      <c r="U60" s="853"/>
      <c r="V60" s="853"/>
      <c r="W60" s="853"/>
      <c r="X60" s="853"/>
      <c r="Y60" s="853"/>
      <c r="Z60" s="853"/>
      <c r="AA60" s="853"/>
      <c r="AB60" s="853"/>
      <c r="AC60" s="853"/>
      <c r="AD60" s="17"/>
      <c r="AE60" s="17"/>
      <c r="AF60" s="17"/>
      <c r="AG60" s="17"/>
      <c r="AH60" s="850" t="s">
        <v>49</v>
      </c>
      <c r="AI60" s="851"/>
      <c r="AJ60" s="851"/>
      <c r="AK60" s="851"/>
      <c r="AL60" s="851"/>
      <c r="AM60" s="851"/>
      <c r="AN60" s="851"/>
      <c r="AO60" s="851"/>
      <c r="AP60" s="851"/>
      <c r="AQ60" s="851"/>
      <c r="AR60" s="851"/>
      <c r="AS60" s="851"/>
      <c r="AT60" s="851"/>
      <c r="AU60" s="851"/>
      <c r="AV60" s="852"/>
      <c r="AW60" s="853" t="s">
        <v>65</v>
      </c>
      <c r="AX60" s="853"/>
      <c r="AY60" s="853"/>
      <c r="AZ60" s="853"/>
      <c r="BA60" s="853"/>
      <c r="BB60" s="853"/>
      <c r="BC60" s="853"/>
      <c r="BD60" s="853"/>
      <c r="BE60" s="853"/>
      <c r="BF60" s="853"/>
      <c r="BG60" s="853"/>
      <c r="BH60" s="853"/>
      <c r="BI60" s="853"/>
      <c r="BJ60" s="853"/>
    </row>
    <row r="61" spans="1:62" s="10" customFormat="1" ht="28.5" customHeight="1">
      <c r="A61" s="37" t="s">
        <v>50</v>
      </c>
      <c r="B61" s="38"/>
      <c r="C61" s="38"/>
      <c r="D61" s="38"/>
      <c r="E61" s="38"/>
      <c r="F61" s="38"/>
      <c r="G61" s="38"/>
      <c r="H61" s="38"/>
      <c r="I61" s="38"/>
      <c r="J61" s="38"/>
      <c r="K61" s="38"/>
      <c r="L61" s="38"/>
      <c r="M61" s="38"/>
      <c r="N61" s="38"/>
      <c r="O61" s="38"/>
      <c r="P61" s="63"/>
      <c r="Q61" s="63"/>
      <c r="R61" s="63"/>
      <c r="S61" s="63"/>
      <c r="T61" s="63"/>
      <c r="U61" s="63"/>
      <c r="V61" s="63"/>
      <c r="W61" s="63"/>
      <c r="X61" s="63"/>
      <c r="Y61" s="63"/>
      <c r="Z61" s="63"/>
      <c r="AA61" s="63"/>
      <c r="AB61" s="63"/>
      <c r="AC61" s="63"/>
      <c r="AD61" s="39"/>
      <c r="AE61" s="39"/>
      <c r="AF61" s="39"/>
      <c r="AG61" s="39"/>
      <c r="AH61" s="38"/>
      <c r="AI61" s="38"/>
      <c r="AJ61" s="38"/>
      <c r="AK61" s="38"/>
      <c r="AL61" s="38"/>
      <c r="AM61" s="38"/>
      <c r="AN61" s="38"/>
      <c r="AO61" s="38"/>
      <c r="AP61" s="38"/>
      <c r="AQ61" s="38"/>
      <c r="AR61" s="38"/>
      <c r="AS61" s="38"/>
      <c r="AT61" s="38"/>
      <c r="AU61" s="38"/>
      <c r="AV61" s="38"/>
      <c r="AW61" s="63"/>
      <c r="AX61" s="63"/>
      <c r="AY61" s="63"/>
      <c r="AZ61" s="63"/>
      <c r="BA61" s="63"/>
      <c r="BB61" s="63"/>
      <c r="BC61" s="63"/>
      <c r="BD61" s="63"/>
      <c r="BE61" s="63"/>
      <c r="BF61" s="63"/>
      <c r="BG61" s="63"/>
      <c r="BH61" s="63"/>
      <c r="BI61" s="63"/>
      <c r="BJ61" s="63"/>
    </row>
    <row r="62" spans="1:62" s="12" customFormat="1" ht="9.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M62" s="19"/>
      <c r="AN62" s="19"/>
    </row>
    <row r="63" spans="1:62" ht="38.25" customHeight="1">
      <c r="A63" s="582" t="s">
        <v>1</v>
      </c>
      <c r="B63" s="583"/>
      <c r="C63" s="583"/>
      <c r="D63" s="583"/>
      <c r="E63" s="583"/>
      <c r="F63" s="583"/>
      <c r="G63" s="583"/>
      <c r="H63" s="583"/>
      <c r="I63" s="583"/>
      <c r="J63" s="584"/>
      <c r="K63" s="1287"/>
      <c r="L63" s="1287"/>
      <c r="M63" s="1287"/>
      <c r="N63" s="1287"/>
      <c r="O63" s="1287"/>
      <c r="P63" s="1287"/>
      <c r="Q63" s="1287"/>
      <c r="R63" s="1287"/>
      <c r="S63" s="1287"/>
      <c r="T63" s="1287"/>
      <c r="U63" s="1287"/>
      <c r="V63" s="1287"/>
      <c r="W63" s="1287"/>
      <c r="X63" s="1287"/>
      <c r="Y63" s="1287"/>
      <c r="Z63" s="1287"/>
      <c r="AA63" s="1287"/>
      <c r="AB63" s="1287"/>
      <c r="AC63" s="1287"/>
      <c r="AD63" s="1287"/>
      <c r="AE63" s="1287"/>
      <c r="AF63" s="1287"/>
      <c r="AG63" s="1287"/>
      <c r="AH63" s="1287"/>
      <c r="AI63" s="1287"/>
      <c r="AJ63" s="1287"/>
      <c r="AK63" s="1287"/>
      <c r="AL63" s="1287"/>
      <c r="AM63" s="1287"/>
      <c r="AN63" s="1287"/>
      <c r="AO63" s="1287"/>
      <c r="AP63" s="1287"/>
      <c r="AQ63" s="1287"/>
      <c r="AR63" s="1287"/>
      <c r="AS63" s="1287"/>
      <c r="AT63" s="1287"/>
      <c r="AU63" s="1287"/>
      <c r="AV63" s="1287"/>
      <c r="AW63" s="1287"/>
      <c r="AX63" s="1287"/>
      <c r="AY63" s="1287"/>
      <c r="AZ63" s="1287"/>
      <c r="BA63" s="1287"/>
      <c r="BB63" s="1287"/>
      <c r="BC63" s="1287"/>
      <c r="BD63" s="1287"/>
      <c r="BE63" s="1287"/>
      <c r="BF63" s="1287"/>
      <c r="BG63" s="1287"/>
      <c r="BH63" s="1287"/>
      <c r="BI63" s="1287"/>
      <c r="BJ63" s="1287"/>
    </row>
    <row r="64" spans="1:62" s="12" customFormat="1" ht="9.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M64" s="19"/>
      <c r="AN64" s="19"/>
    </row>
    <row r="65" spans="1:64" s="12" customFormat="1" ht="20.100000000000001" customHeight="1">
      <c r="A65" s="17" t="s">
        <v>40</v>
      </c>
      <c r="B65" s="19"/>
      <c r="C65" s="17"/>
      <c r="E65" s="17"/>
      <c r="F65" s="17"/>
      <c r="G65" s="17"/>
      <c r="H65" s="17"/>
      <c r="I65" s="17"/>
      <c r="J65" s="17"/>
      <c r="K65" s="17"/>
      <c r="L65" s="17"/>
      <c r="M65" s="17"/>
      <c r="N65" s="17"/>
      <c r="O65" s="17"/>
      <c r="P65" s="17"/>
      <c r="Q65" s="17"/>
      <c r="R65" s="17"/>
      <c r="S65" s="17"/>
      <c r="T65" s="17"/>
      <c r="U65" s="17"/>
      <c r="V65" s="17"/>
      <c r="W65" s="17"/>
      <c r="X65" s="17"/>
      <c r="Y65" s="17"/>
      <c r="Z65" s="17"/>
      <c r="AA65" s="17"/>
      <c r="AB65" s="17"/>
      <c r="AO65" s="19"/>
      <c r="AP65" s="19"/>
      <c r="AT65" s="843" t="s">
        <v>41</v>
      </c>
      <c r="AU65" s="843"/>
      <c r="AV65" s="843"/>
      <c r="AW65" s="843"/>
      <c r="AX65" s="843"/>
      <c r="AY65" s="843"/>
      <c r="AZ65" s="530"/>
      <c r="BA65" s="530"/>
      <c r="BB65" s="843" t="s">
        <v>28</v>
      </c>
      <c r="BC65" s="843"/>
      <c r="BD65" s="843"/>
      <c r="BE65" s="530"/>
      <c r="BF65" s="530"/>
      <c r="BG65" s="843" t="s">
        <v>0</v>
      </c>
      <c r="BH65" s="843"/>
      <c r="BI65" s="843"/>
    </row>
    <row r="66" spans="1:64" s="12" customFormat="1" ht="9.75" customHeight="1">
      <c r="A66" s="19"/>
      <c r="B66" s="19"/>
      <c r="C66" s="17"/>
      <c r="D66" s="18"/>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O66" s="19"/>
      <c r="AP66" s="19"/>
    </row>
    <row r="67" spans="1:64" s="12" customFormat="1" ht="20.100000000000001" customHeight="1">
      <c r="A67" s="836" t="s">
        <v>29</v>
      </c>
      <c r="B67" s="836"/>
      <c r="C67" s="836"/>
      <c r="D67" s="836"/>
      <c r="E67" s="836"/>
      <c r="F67" s="836"/>
      <c r="G67" s="827" t="str">
        <f>AM21</f>
        <v/>
      </c>
      <c r="H67" s="827"/>
      <c r="I67" s="827"/>
      <c r="J67" s="827"/>
      <c r="K67" s="827"/>
      <c r="L67" s="827"/>
      <c r="M67" s="827"/>
      <c r="N67" s="827"/>
      <c r="O67" s="827"/>
      <c r="P67" s="827"/>
      <c r="Q67" s="827"/>
      <c r="R67" s="827"/>
      <c r="S67" s="827"/>
      <c r="T67" s="827"/>
      <c r="U67" s="827"/>
      <c r="V67" s="827"/>
      <c r="W67" s="827"/>
      <c r="X67" s="827"/>
      <c r="Y67" s="827"/>
      <c r="Z67" s="827"/>
      <c r="AA67" s="827"/>
      <c r="AB67" s="827"/>
      <c r="AC67" s="827"/>
      <c r="AD67" s="827"/>
      <c r="AE67" s="827"/>
      <c r="AF67" s="827"/>
      <c r="AG67" s="827"/>
      <c r="AH67" s="43"/>
      <c r="AI67" s="836" t="s">
        <v>30</v>
      </c>
      <c r="AJ67" s="836"/>
      <c r="AK67" s="836"/>
      <c r="AL67" s="836"/>
      <c r="AM67" s="836"/>
      <c r="AN67" s="836"/>
      <c r="AO67" s="826" t="str">
        <f>IF(様式４!W13="","",(様式４!W13))</f>
        <v/>
      </c>
      <c r="AP67" s="826"/>
      <c r="AQ67" s="826"/>
      <c r="AR67" s="826"/>
      <c r="AS67" s="826"/>
      <c r="AT67" s="826"/>
      <c r="AU67" s="826"/>
      <c r="AV67" s="826"/>
      <c r="AW67" s="826"/>
      <c r="AX67" s="826"/>
      <c r="AY67" s="826"/>
      <c r="AZ67" s="826"/>
      <c r="BA67" s="826"/>
      <c r="BB67" s="826"/>
      <c r="BC67" s="826"/>
      <c r="BD67" s="826"/>
      <c r="BE67" s="826"/>
      <c r="BF67" s="826"/>
      <c r="BG67" s="826"/>
      <c r="BH67" s="826"/>
      <c r="BI67" s="827" t="s">
        <v>13</v>
      </c>
      <c r="BJ67" s="827"/>
    </row>
    <row r="68" spans="1:64" s="12" customFormat="1" ht="12"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J68" s="10"/>
      <c r="AK68" s="10"/>
      <c r="AL68" s="9"/>
      <c r="AM68" s="9"/>
      <c r="AN68" s="10"/>
      <c r="AO68" s="10"/>
      <c r="AP68" s="10"/>
      <c r="AQ68" s="10"/>
      <c r="AR68" s="10"/>
      <c r="AS68" s="10"/>
      <c r="AT68" s="10"/>
      <c r="AU68" s="10"/>
      <c r="AV68" s="10"/>
      <c r="AW68" s="10"/>
      <c r="AX68" s="10"/>
      <c r="AY68" s="10"/>
      <c r="AZ68" s="10"/>
      <c r="BA68" s="10"/>
      <c r="BB68" s="10"/>
      <c r="BC68" s="10"/>
      <c r="BD68" s="10"/>
      <c r="BE68" s="10"/>
      <c r="BF68" s="10"/>
      <c r="BG68" s="10"/>
      <c r="BH68" s="10"/>
      <c r="BI68" s="10"/>
      <c r="BJ68" s="10"/>
    </row>
    <row r="69" spans="1:64" s="12" customFormat="1" ht="12" customHeight="1">
      <c r="A69" s="59" t="s">
        <v>17</v>
      </c>
      <c r="B69" s="59"/>
      <c r="C69" s="59"/>
      <c r="D69" s="59"/>
      <c r="E69" s="59"/>
      <c r="F69" s="59"/>
      <c r="G69" s="17"/>
      <c r="H69" s="17"/>
      <c r="I69" s="17"/>
      <c r="J69" s="17"/>
      <c r="K69" s="17"/>
      <c r="L69" s="17"/>
      <c r="M69" s="17"/>
      <c r="N69" s="17"/>
      <c r="O69" s="17"/>
      <c r="P69" s="17"/>
      <c r="Q69" s="17"/>
      <c r="R69" s="17"/>
      <c r="S69" s="825">
        <f>H22</f>
        <v>0</v>
      </c>
      <c r="T69" s="825"/>
      <c r="U69" s="825"/>
      <c r="V69" s="825"/>
      <c r="W69" s="825"/>
      <c r="X69" s="825"/>
      <c r="Y69" s="825"/>
      <c r="Z69" s="825"/>
      <c r="AA69" s="825"/>
      <c r="AB69" s="825"/>
      <c r="AC69" s="825"/>
      <c r="AD69" s="825"/>
      <c r="AE69" s="825"/>
      <c r="AF69" s="825"/>
      <c r="AG69" s="825"/>
      <c r="AH69" s="17"/>
      <c r="AI69" s="59" t="s">
        <v>17</v>
      </c>
      <c r="AJ69" s="59"/>
      <c r="AK69" s="59"/>
      <c r="AL69" s="59"/>
      <c r="AM69" s="59"/>
      <c r="AN69" s="59"/>
      <c r="AO69" s="10"/>
      <c r="AP69" s="10"/>
      <c r="AQ69" s="10"/>
      <c r="AR69" s="10"/>
      <c r="AS69" s="10"/>
      <c r="AT69" s="10"/>
      <c r="AU69" s="10"/>
      <c r="AV69" s="10"/>
      <c r="AW69" s="10"/>
      <c r="AX69" s="10"/>
      <c r="AY69" s="10"/>
      <c r="AZ69" s="10"/>
      <c r="BA69" s="828"/>
      <c r="BB69" s="828"/>
      <c r="BC69" s="828"/>
      <c r="BD69" s="828"/>
      <c r="BE69" s="828"/>
      <c r="BF69" s="828"/>
      <c r="BG69" s="828"/>
      <c r="BH69" s="828"/>
      <c r="BI69" s="828"/>
      <c r="BJ69" s="828"/>
      <c r="BK69" s="57"/>
      <c r="BL69" s="10"/>
    </row>
    <row r="70" spans="1:64" s="12" customFormat="1" ht="20.100000000000001" customHeight="1">
      <c r="A70" s="57" t="s">
        <v>54</v>
      </c>
      <c r="B70" s="57"/>
      <c r="C70" s="57"/>
      <c r="D70" s="57"/>
      <c r="E70" s="57"/>
      <c r="F70" s="43"/>
      <c r="G70" s="813" t="s">
        <v>55</v>
      </c>
      <c r="H70" s="813"/>
      <c r="I70" s="1283"/>
      <c r="J70" s="1283"/>
      <c r="K70" s="1283"/>
      <c r="L70" s="1283"/>
      <c r="M70" s="1283"/>
      <c r="N70" s="1283"/>
      <c r="O70" s="1283"/>
      <c r="P70" s="813" t="s">
        <v>3</v>
      </c>
      <c r="Q70" s="813"/>
      <c r="R70" s="813"/>
      <c r="S70" s="1284">
        <f>+H23</f>
        <v>0</v>
      </c>
      <c r="T70" s="1284"/>
      <c r="U70" s="1284"/>
      <c r="V70" s="1284"/>
      <c r="W70" s="1284"/>
      <c r="X70" s="1284"/>
      <c r="Y70" s="1284"/>
      <c r="Z70" s="1284"/>
      <c r="AA70" s="1284"/>
      <c r="AB70" s="1284"/>
      <c r="AC70" s="1284"/>
      <c r="AD70" s="1284"/>
      <c r="AE70" s="1284"/>
      <c r="AF70" s="1284"/>
      <c r="AG70" s="1284"/>
      <c r="AI70" s="42" t="s">
        <v>56</v>
      </c>
      <c r="AJ70" s="42"/>
      <c r="AK70" s="42"/>
      <c r="AL70" s="42"/>
      <c r="AM70" s="42"/>
      <c r="AN70" s="43"/>
      <c r="AO70" s="813" t="s">
        <v>55</v>
      </c>
      <c r="AP70" s="813"/>
      <c r="AQ70" s="1285"/>
      <c r="AR70" s="1285"/>
      <c r="AS70" s="1285"/>
      <c r="AT70" s="1285"/>
      <c r="AU70" s="1285"/>
      <c r="AV70" s="1285"/>
      <c r="AW70" s="1285"/>
      <c r="AX70" s="813" t="s">
        <v>3</v>
      </c>
      <c r="AY70" s="813"/>
      <c r="AZ70" s="813"/>
      <c r="BA70" s="1286"/>
      <c r="BB70" s="1286"/>
      <c r="BC70" s="1286"/>
      <c r="BD70" s="1286"/>
      <c r="BE70" s="1286"/>
      <c r="BF70" s="1286"/>
      <c r="BG70" s="1286"/>
      <c r="BH70" s="1286"/>
      <c r="BI70" s="1286"/>
      <c r="BJ70" s="1286"/>
      <c r="BK70" s="55"/>
    </row>
    <row r="71" spans="1:64" s="12" customFormat="1" ht="13.5" customHeight="1">
      <c r="A71" s="17"/>
      <c r="B71" s="17"/>
      <c r="C71" s="17"/>
      <c r="D71" s="17"/>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17"/>
      <c r="AI71" s="17"/>
      <c r="AJ71" s="17"/>
      <c r="AK71" s="17"/>
      <c r="AL71" s="17"/>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row>
    <row r="72" spans="1:64" s="12" customFormat="1" ht="20.100000000000001" customHeight="1">
      <c r="A72" s="840" t="s">
        <v>31</v>
      </c>
      <c r="B72" s="840"/>
      <c r="C72" s="840"/>
      <c r="D72" s="840"/>
      <c r="E72" s="840"/>
      <c r="F72" s="840"/>
      <c r="G72" s="840"/>
      <c r="H72" s="840"/>
      <c r="I72" s="1282"/>
      <c r="J72" s="1282"/>
      <c r="K72" s="1282"/>
      <c r="L72" s="1282"/>
      <c r="M72" s="1282"/>
      <c r="N72" s="1282"/>
      <c r="O72" s="1282"/>
      <c r="P72" s="1282"/>
      <c r="Q72" s="1282"/>
      <c r="R72" s="1282"/>
      <c r="S72" s="1282"/>
      <c r="T72" s="1282"/>
      <c r="U72" s="1282"/>
      <c r="V72" s="1282"/>
      <c r="W72" s="1282"/>
      <c r="X72" s="1282"/>
      <c r="Y72" s="1282"/>
      <c r="Z72" s="1282"/>
      <c r="AA72" s="1282"/>
      <c r="AB72" s="1282"/>
      <c r="AC72" s="1282"/>
      <c r="AD72" s="1282"/>
      <c r="AE72" s="1282"/>
      <c r="AF72" s="1282"/>
      <c r="AG72" s="1282"/>
      <c r="AH72" s="17"/>
      <c r="AI72" s="840" t="s">
        <v>31</v>
      </c>
      <c r="AJ72" s="840"/>
      <c r="AK72" s="840"/>
      <c r="AL72" s="840"/>
      <c r="AM72" s="840"/>
      <c r="AN72" s="840"/>
      <c r="AO72" s="840"/>
      <c r="AP72" s="840"/>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row>
    <row r="73" spans="1:64" s="12" customFormat="1" ht="23.25" customHeight="1">
      <c r="A73" s="56" t="s">
        <v>32</v>
      </c>
      <c r="B73" s="19"/>
      <c r="C73" s="17"/>
      <c r="D73" s="17"/>
      <c r="E73" s="18"/>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O73" s="19"/>
      <c r="AP73" s="19"/>
    </row>
    <row r="74" spans="1:64" s="12" customFormat="1" ht="21.75" customHeight="1">
      <c r="A74" s="835" t="s">
        <v>37</v>
      </c>
      <c r="B74" s="835"/>
      <c r="C74" s="835"/>
      <c r="D74" s="835"/>
      <c r="E74" s="835"/>
      <c r="F74" s="835"/>
      <c r="G74" s="835"/>
      <c r="H74" s="835"/>
      <c r="I74" s="835"/>
      <c r="J74" s="835"/>
      <c r="K74" s="835"/>
      <c r="L74" s="835"/>
      <c r="M74" s="835"/>
      <c r="N74" s="835"/>
      <c r="O74" s="835"/>
      <c r="P74" s="835"/>
      <c r="Q74" s="835"/>
      <c r="R74" s="835"/>
      <c r="S74" s="835"/>
      <c r="T74" s="835"/>
      <c r="U74" s="835"/>
      <c r="V74" s="835"/>
      <c r="W74" s="835"/>
      <c r="X74" s="835"/>
      <c r="Y74" s="835"/>
      <c r="Z74" s="835"/>
      <c r="AA74" s="835"/>
      <c r="AB74" s="835"/>
      <c r="AC74" s="835"/>
      <c r="AD74" s="835"/>
      <c r="AE74" s="835"/>
      <c r="AF74" s="835"/>
      <c r="AG74" s="835"/>
      <c r="AH74" s="835"/>
      <c r="AI74" s="835"/>
      <c r="AJ74" s="835"/>
      <c r="AK74" s="835"/>
      <c r="AL74" s="835"/>
      <c r="AM74" s="835"/>
      <c r="AN74" s="835"/>
      <c r="AO74" s="835"/>
      <c r="AP74" s="835"/>
      <c r="AQ74" s="835"/>
      <c r="AR74" s="835"/>
      <c r="AS74" s="835"/>
      <c r="AT74" s="835"/>
      <c r="AU74" s="835"/>
      <c r="AV74" s="835"/>
      <c r="AW74" s="835"/>
      <c r="AX74" s="835"/>
      <c r="AY74" s="835"/>
      <c r="AZ74" s="835"/>
      <c r="BA74" s="835"/>
      <c r="BB74" s="835"/>
      <c r="BC74" s="835"/>
      <c r="BD74" s="835"/>
      <c r="BE74" s="835"/>
      <c r="BF74" s="835"/>
      <c r="BG74" s="835"/>
      <c r="BH74" s="835"/>
      <c r="BI74" s="835"/>
      <c r="BJ74" s="835"/>
    </row>
  </sheetData>
  <protectedRanges>
    <protectedRange sqref="AN13:AN15" name="範囲20"/>
  </protectedRanges>
  <mergeCells count="250">
    <mergeCell ref="D10:BJ10"/>
    <mergeCell ref="D12:BJ12"/>
    <mergeCell ref="AV13:AX13"/>
    <mergeCell ref="AY13:AZ13"/>
    <mergeCell ref="BA13:BC13"/>
    <mergeCell ref="BF13:BH13"/>
    <mergeCell ref="A1:BJ1"/>
    <mergeCell ref="A2:BJ2"/>
    <mergeCell ref="D3:BJ3"/>
    <mergeCell ref="D4:BJ4"/>
    <mergeCell ref="A5:C12"/>
    <mergeCell ref="D5:BJ5"/>
    <mergeCell ref="D6:BJ6"/>
    <mergeCell ref="D7:BJ7"/>
    <mergeCell ref="D8:BJ8"/>
    <mergeCell ref="D9:BJ9"/>
    <mergeCell ref="D11:BJ11"/>
    <mergeCell ref="BD13:BE13"/>
    <mergeCell ref="A15:AE15"/>
    <mergeCell ref="AV15:AX15"/>
    <mergeCell ref="AY15:AZ15"/>
    <mergeCell ref="BA15:BC15"/>
    <mergeCell ref="BF15:BH15"/>
    <mergeCell ref="A14:AE14"/>
    <mergeCell ref="AV14:AX14"/>
    <mergeCell ref="AY14:AZ14"/>
    <mergeCell ref="BA14:BC14"/>
    <mergeCell ref="BF14:BH14"/>
    <mergeCell ref="BD14:BE14"/>
    <mergeCell ref="BD15:BE15"/>
    <mergeCell ref="A22:G22"/>
    <mergeCell ref="H22:AE22"/>
    <mergeCell ref="AF22:AL23"/>
    <mergeCell ref="AM22:BJ23"/>
    <mergeCell ref="A23:G23"/>
    <mergeCell ref="H23:AE23"/>
    <mergeCell ref="A17:BJ17"/>
    <mergeCell ref="A20:G21"/>
    <mergeCell ref="H20:AE21"/>
    <mergeCell ref="AF20:AL21"/>
    <mergeCell ref="AM20:BJ20"/>
    <mergeCell ref="AM21:BJ21"/>
    <mergeCell ref="AM26:AS26"/>
    <mergeCell ref="AT26:BJ26"/>
    <mergeCell ref="A28:BE28"/>
    <mergeCell ref="A29:F30"/>
    <mergeCell ref="G29:L30"/>
    <mergeCell ref="M29:R30"/>
    <mergeCell ref="S29:X30"/>
    <mergeCell ref="Y29:AD30"/>
    <mergeCell ref="AE29:AJ30"/>
    <mergeCell ref="AK29:AR29"/>
    <mergeCell ref="A24:G26"/>
    <mergeCell ref="H24:I24"/>
    <mergeCell ref="AM24:AS24"/>
    <mergeCell ref="AT24:BJ24"/>
    <mergeCell ref="H25:AL25"/>
    <mergeCell ref="AM25:AS25"/>
    <mergeCell ref="AT25:BJ25"/>
    <mergeCell ref="H26:AE26"/>
    <mergeCell ref="AF26:AL26"/>
    <mergeCell ref="AK30:AR30"/>
    <mergeCell ref="J24:S24"/>
    <mergeCell ref="T24:AL24"/>
    <mergeCell ref="A32:AV32"/>
    <mergeCell ref="A34:I35"/>
    <mergeCell ref="J34:Q34"/>
    <mergeCell ref="R34:Y34"/>
    <mergeCell ref="Z34:AG34"/>
    <mergeCell ref="AH34:AO34"/>
    <mergeCell ref="AP34:AW34"/>
    <mergeCell ref="AP35:AS35"/>
    <mergeCell ref="AT35:AW35"/>
    <mergeCell ref="AL38:AO39"/>
    <mergeCell ref="AX34:BE34"/>
    <mergeCell ref="BF34:BJ35"/>
    <mergeCell ref="J35:M35"/>
    <mergeCell ref="N35:Q35"/>
    <mergeCell ref="R35:U35"/>
    <mergeCell ref="V35:Y35"/>
    <mergeCell ref="Z35:AC35"/>
    <mergeCell ref="AD35:AG35"/>
    <mergeCell ref="AH35:AK35"/>
    <mergeCell ref="AL35:AO35"/>
    <mergeCell ref="AX35:BA35"/>
    <mergeCell ref="BB35:BE35"/>
    <mergeCell ref="AP38:AS39"/>
    <mergeCell ref="AT38:AW39"/>
    <mergeCell ref="AX38:BA39"/>
    <mergeCell ref="BB38:BE39"/>
    <mergeCell ref="BF38:BJ39"/>
    <mergeCell ref="BF36:BJ37"/>
    <mergeCell ref="AH36:AK37"/>
    <mergeCell ref="AL36:AO37"/>
    <mergeCell ref="AP36:AS37"/>
    <mergeCell ref="AT36:AW37"/>
    <mergeCell ref="AX36:BA37"/>
    <mergeCell ref="A38:F39"/>
    <mergeCell ref="G38:I39"/>
    <mergeCell ref="J38:M39"/>
    <mergeCell ref="N38:Q39"/>
    <mergeCell ref="R38:U39"/>
    <mergeCell ref="V38:Y39"/>
    <mergeCell ref="Z38:AC39"/>
    <mergeCell ref="AD38:AG39"/>
    <mergeCell ref="AH38:AK39"/>
    <mergeCell ref="BB36:BE37"/>
    <mergeCell ref="A36:F37"/>
    <mergeCell ref="G36:I37"/>
    <mergeCell ref="J36:M37"/>
    <mergeCell ref="N36:Q37"/>
    <mergeCell ref="R36:U37"/>
    <mergeCell ref="V36:Y37"/>
    <mergeCell ref="Z36:AC37"/>
    <mergeCell ref="AD36:AG37"/>
    <mergeCell ref="AX40:BA41"/>
    <mergeCell ref="BB40:BE41"/>
    <mergeCell ref="BF40:BJ41"/>
    <mergeCell ref="A42:F43"/>
    <mergeCell ref="G42:I43"/>
    <mergeCell ref="J42:M43"/>
    <mergeCell ref="N42:Q43"/>
    <mergeCell ref="R42:U43"/>
    <mergeCell ref="V42:Y43"/>
    <mergeCell ref="Z42:AC43"/>
    <mergeCell ref="Z40:AC41"/>
    <mergeCell ref="AD40:AG41"/>
    <mergeCell ref="AH40:AK41"/>
    <mergeCell ref="AL40:AO41"/>
    <mergeCell ref="AP40:AS41"/>
    <mergeCell ref="AT40:AW41"/>
    <mergeCell ref="A40:F41"/>
    <mergeCell ref="G40:I41"/>
    <mergeCell ref="J40:M41"/>
    <mergeCell ref="N40:Q41"/>
    <mergeCell ref="R40:U41"/>
    <mergeCell ref="V40:Y41"/>
    <mergeCell ref="BB42:BE43"/>
    <mergeCell ref="BF42:BJ43"/>
    <mergeCell ref="A44:F45"/>
    <mergeCell ref="G44:I45"/>
    <mergeCell ref="J44:M45"/>
    <mergeCell ref="N44:Q45"/>
    <mergeCell ref="R44:U45"/>
    <mergeCell ref="V44:Y45"/>
    <mergeCell ref="Z44:AC45"/>
    <mergeCell ref="AD44:AG45"/>
    <mergeCell ref="AD42:AG43"/>
    <mergeCell ref="AH42:AK43"/>
    <mergeCell ref="AL42:AO43"/>
    <mergeCell ref="AP42:AS43"/>
    <mergeCell ref="AT42:AW43"/>
    <mergeCell ref="AX42:BA43"/>
    <mergeCell ref="AX46:BA47"/>
    <mergeCell ref="BB46:BE47"/>
    <mergeCell ref="BF46:BJ47"/>
    <mergeCell ref="BF44:BJ45"/>
    <mergeCell ref="AH44:AK45"/>
    <mergeCell ref="AL44:AO45"/>
    <mergeCell ref="AP44:AS45"/>
    <mergeCell ref="AT44:AW45"/>
    <mergeCell ref="AX44:BA45"/>
    <mergeCell ref="BB44:BE45"/>
    <mergeCell ref="A48:F49"/>
    <mergeCell ref="G48:I49"/>
    <mergeCell ref="J48:M49"/>
    <mergeCell ref="N48:Q49"/>
    <mergeCell ref="R48:U49"/>
    <mergeCell ref="V48:Y49"/>
    <mergeCell ref="AL46:AO47"/>
    <mergeCell ref="AP46:AS47"/>
    <mergeCell ref="AT46:AW47"/>
    <mergeCell ref="A46:F47"/>
    <mergeCell ref="G46:I47"/>
    <mergeCell ref="J46:M47"/>
    <mergeCell ref="N46:Q47"/>
    <mergeCell ref="R46:U47"/>
    <mergeCell ref="V46:Y47"/>
    <mergeCell ref="Z46:AC47"/>
    <mergeCell ref="AD46:AG47"/>
    <mergeCell ref="AH46:AK47"/>
    <mergeCell ref="AY53:BD53"/>
    <mergeCell ref="BE53:BJ53"/>
    <mergeCell ref="AA54:AF54"/>
    <mergeCell ref="AG54:AL54"/>
    <mergeCell ref="AM54:AR54"/>
    <mergeCell ref="AS54:AX54"/>
    <mergeCell ref="AY54:BD54"/>
    <mergeCell ref="BE54:BJ54"/>
    <mergeCell ref="AX48:BA49"/>
    <mergeCell ref="BB48:BE49"/>
    <mergeCell ref="BF48:BJ49"/>
    <mergeCell ref="A51:BE51"/>
    <mergeCell ref="A52:Z54"/>
    <mergeCell ref="AA52:BJ52"/>
    <mergeCell ref="AA53:AF53"/>
    <mergeCell ref="AG53:AL53"/>
    <mergeCell ref="AM53:AR53"/>
    <mergeCell ref="AS53:AX53"/>
    <mergeCell ref="Z48:AC49"/>
    <mergeCell ref="AD48:AG49"/>
    <mergeCell ref="AH48:AK49"/>
    <mergeCell ref="AL48:AO49"/>
    <mergeCell ref="AP48:AS49"/>
    <mergeCell ref="AT48:AW49"/>
    <mergeCell ref="A60:O60"/>
    <mergeCell ref="P60:AC60"/>
    <mergeCell ref="AH60:AV60"/>
    <mergeCell ref="AW60:BJ60"/>
    <mergeCell ref="A63:J63"/>
    <mergeCell ref="K63:BJ63"/>
    <mergeCell ref="BE55:BJ55"/>
    <mergeCell ref="AX56:BC56"/>
    <mergeCell ref="A57:J57"/>
    <mergeCell ref="K57:R57"/>
    <mergeCell ref="S57:U57"/>
    <mergeCell ref="V57:W57"/>
    <mergeCell ref="X57:Z57"/>
    <mergeCell ref="AA57:AC57"/>
    <mergeCell ref="A55:Z55"/>
    <mergeCell ref="AA55:AF55"/>
    <mergeCell ref="AG55:AL55"/>
    <mergeCell ref="AM55:AR55"/>
    <mergeCell ref="AS55:AX55"/>
    <mergeCell ref="AY55:BD55"/>
    <mergeCell ref="A74:BJ74"/>
    <mergeCell ref="S69:AG69"/>
    <mergeCell ref="BA69:BJ69"/>
    <mergeCell ref="G70:H70"/>
    <mergeCell ref="I70:O70"/>
    <mergeCell ref="P70:R70"/>
    <mergeCell ref="S70:AG70"/>
    <mergeCell ref="AO70:AP70"/>
    <mergeCell ref="AQ70:AW70"/>
    <mergeCell ref="AX70:AZ70"/>
    <mergeCell ref="BA70:BJ70"/>
    <mergeCell ref="BB65:BD65"/>
    <mergeCell ref="BE65:BF65"/>
    <mergeCell ref="BG65:BI65"/>
    <mergeCell ref="A67:F67"/>
    <mergeCell ref="G67:AG67"/>
    <mergeCell ref="AI67:AN67"/>
    <mergeCell ref="A72:H72"/>
    <mergeCell ref="I72:AG72"/>
    <mergeCell ref="AI72:AP72"/>
    <mergeCell ref="AQ72:BJ72"/>
    <mergeCell ref="AO67:BH67"/>
    <mergeCell ref="BI67:BJ67"/>
    <mergeCell ref="AT65:AY65"/>
    <mergeCell ref="AZ65:BA65"/>
  </mergeCells>
  <phoneticPr fontId="2"/>
  <dataValidations count="10">
    <dataValidation type="list" allowBlank="1" showInputMessage="1" showErrorMessage="1" sqref="AU50:AX50 AO50:AR50 AI50:AL50 AC50:AF50 W50:Z50 BA50:BD50 BG50:BJ50" xr:uid="{00000000-0002-0000-0300-000000000000}">
      <formula1>"　　,1泊2食付,1泊朝食付,1泊夕食付,1泊素泊"</formula1>
    </dataValidation>
    <dataValidation type="list" allowBlank="1" showInputMessage="1" showErrorMessage="1" sqref="J50:K50" xr:uid="{00000000-0002-0000-0300-000001000000}">
      <formula1>"　,男,女"</formula1>
    </dataValidation>
    <dataValidation type="list" allowBlank="1" showInputMessage="1" showErrorMessage="1" sqref="P60:AC60 AW60:BJ60" xr:uid="{00000000-0002-0000-0300-000002000000}">
      <formula1>"　 ,公共交通機関,普通車,大型バス（学校手配）,マイクロバス（学校手配）,その他"</formula1>
    </dataValidation>
    <dataValidation type="list" allowBlank="1" showInputMessage="1" showErrorMessage="1" sqref="P61:AC61 AW61:BJ61" xr:uid="{00000000-0002-0000-0300-000003000000}">
      <formula1>"公共交通機関,自家用車,大型バス（学校手配）,マイクロバス（学校手配）,レンタカー（学校手配）"</formula1>
    </dataValidation>
    <dataValidation type="list" allowBlank="1" showInputMessage="1" showErrorMessage="1" sqref="AK30:AR30" xr:uid="{00000000-0002-0000-0300-000004000000}">
      <formula1>"　　　　,1泊2食,1泊朝食,1泊夕食,1泊素泊"</formula1>
    </dataValidation>
    <dataValidation type="list" allowBlank="1" showInputMessage="1" showErrorMessage="1" sqref="G29:L30 S29:X30 AE29:AJ30" xr:uid="{00000000-0002-0000-0300-000005000000}">
      <formula1>"　　,A,B,C,D,E,F"</formula1>
    </dataValidation>
    <dataValidation imeMode="halfKatakana" allowBlank="1" showInputMessage="1" showErrorMessage="1" sqref="AM20:BJ20 H22:AE22 S69:AG69 BA69:BJ69" xr:uid="{B08935A3-B342-4CFF-AD5D-A3FBE00E79F2}"/>
    <dataValidation imeMode="fullAlpha" allowBlank="1" showInputMessage="1" showErrorMessage="1" sqref="AT24:BJ26" xr:uid="{4561D273-A2E8-4712-B973-082EA9071E7B}"/>
    <dataValidation imeMode="halfAlpha" allowBlank="1" showInputMessage="1" showErrorMessage="1" sqref="AM22:BJ23" xr:uid="{9CC78832-C22E-458B-B66A-9378A9E25C40}"/>
    <dataValidation type="list" allowBlank="1" showInputMessage="1" showErrorMessage="1" sqref="AN13:AN15" xr:uid="{CDEFB6A2-3BF1-4E04-8400-38F5651ACE08}">
      <formula1>"　,レ"</formula1>
    </dataValidation>
  </dataValidations>
  <printOptions horizontalCentered="1"/>
  <pageMargins left="0.6692913385826772" right="0.39370078740157483" top="0.59055118110236227" bottom="0.23622047244094491" header="0.31496062992125984" footer="0.19685039370078741"/>
  <pageSetup paperSize="9" scale="64" orientation="portrait" r:id="rId1"/>
  <headerFooter>
    <oddHeader>&amp;L【様式9S】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AED25-AFC0-4557-9105-24634EF74F1C}">
  <sheetPr>
    <tabColor theme="5" tint="0.59999389629810485"/>
  </sheetPr>
  <dimension ref="A1:CB88"/>
  <sheetViews>
    <sheetView showZeros="0" topLeftCell="A22" zoomScaleNormal="100" workbookViewId="0">
      <selection activeCell="A3" sqref="A3:C3"/>
    </sheetView>
  </sheetViews>
  <sheetFormatPr defaultColWidth="8.09765625" defaultRowHeight="15"/>
  <cols>
    <col min="1" max="57" width="1.8984375" style="1" customWidth="1"/>
    <col min="58" max="62" width="2.09765625" style="1" customWidth="1"/>
    <col min="63" max="63" width="1.19921875" style="1" customWidth="1"/>
    <col min="64" max="69" width="2.09765625" style="1" customWidth="1"/>
    <col min="70" max="86" width="2.19921875" style="1" customWidth="1"/>
    <col min="87" max="16384" width="8.09765625" style="1"/>
  </cols>
  <sheetData>
    <row r="1" spans="1:68" s="8" customFormat="1" ht="25.5" customHeight="1">
      <c r="A1" s="834" t="s">
        <v>57</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c r="BK1" s="834"/>
    </row>
    <row r="2" spans="1:68" s="8" customFormat="1" ht="29.25" customHeight="1">
      <c r="A2" s="837" t="s">
        <v>16</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c r="BK2" s="837"/>
    </row>
    <row r="3" spans="1:68" s="8" customFormat="1" ht="25.5" customHeight="1">
      <c r="A3" s="972"/>
      <c r="B3" s="973"/>
      <c r="C3" s="974"/>
      <c r="D3" s="758" t="s">
        <v>63</v>
      </c>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c r="BD3" s="759"/>
      <c r="BE3" s="759"/>
      <c r="BF3" s="759"/>
      <c r="BG3" s="759"/>
      <c r="BH3" s="759"/>
      <c r="BI3" s="759"/>
      <c r="BJ3" s="759"/>
      <c r="BK3" s="759"/>
      <c r="BL3" s="47"/>
      <c r="BM3" s="47"/>
      <c r="BN3" s="47"/>
      <c r="BO3" s="47"/>
      <c r="BP3" s="47"/>
    </row>
    <row r="4" spans="1:68" s="8" customFormat="1" ht="25.5" customHeight="1">
      <c r="A4" s="975"/>
      <c r="B4" s="976"/>
      <c r="C4" s="977"/>
      <c r="D4" s="758" t="s">
        <v>64</v>
      </c>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759"/>
      <c r="BA4" s="759"/>
      <c r="BB4" s="759"/>
      <c r="BC4" s="759"/>
      <c r="BD4" s="759"/>
      <c r="BE4" s="759"/>
      <c r="BF4" s="759"/>
      <c r="BG4" s="759"/>
      <c r="BH4" s="759"/>
      <c r="BI4" s="759"/>
      <c r="BJ4" s="759"/>
      <c r="BK4" s="759"/>
      <c r="BL4" s="47"/>
      <c r="BM4" s="47"/>
      <c r="BN4" s="47"/>
      <c r="BO4" s="47"/>
      <c r="BP4" s="47"/>
    </row>
    <row r="5" spans="1:68" s="8" customFormat="1" ht="24.75" customHeight="1">
      <c r="A5" s="817" t="s">
        <v>67</v>
      </c>
      <c r="B5" s="966"/>
      <c r="C5" s="967"/>
      <c r="D5" s="838" t="s">
        <v>74</v>
      </c>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c r="BK5" s="839"/>
      <c r="BL5" s="48"/>
      <c r="BM5" s="48"/>
      <c r="BN5" s="48"/>
      <c r="BO5" s="48"/>
      <c r="BP5" s="48"/>
    </row>
    <row r="6" spans="1:68" s="8" customFormat="1" ht="24.75" customHeight="1">
      <c r="A6" s="968"/>
      <c r="B6" s="966"/>
      <c r="C6" s="967"/>
      <c r="D6" s="838" t="s">
        <v>75</v>
      </c>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c r="BK6" s="839"/>
      <c r="BL6" s="48"/>
      <c r="BM6" s="48"/>
      <c r="BN6" s="48"/>
      <c r="BO6" s="48"/>
      <c r="BP6" s="48"/>
    </row>
    <row r="7" spans="1:68" s="8" customFormat="1" ht="24.75" customHeight="1">
      <c r="A7" s="968"/>
      <c r="B7" s="966"/>
      <c r="C7" s="967"/>
      <c r="D7" s="758" t="s">
        <v>18</v>
      </c>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59"/>
      <c r="BJ7" s="759"/>
      <c r="BK7" s="759"/>
      <c r="BL7" s="47"/>
      <c r="BM7" s="47"/>
      <c r="BN7" s="47"/>
      <c r="BO7" s="47"/>
      <c r="BP7" s="47"/>
    </row>
    <row r="8" spans="1:68" s="8" customFormat="1" ht="24" customHeight="1">
      <c r="A8" s="968"/>
      <c r="B8" s="966"/>
      <c r="C8" s="967"/>
      <c r="D8" s="758" t="s">
        <v>19</v>
      </c>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59"/>
      <c r="AK8" s="759"/>
      <c r="AL8" s="759"/>
      <c r="AM8" s="759"/>
      <c r="AN8" s="759"/>
      <c r="AO8" s="759"/>
      <c r="AP8" s="759"/>
      <c r="AQ8" s="759"/>
      <c r="AR8" s="759"/>
      <c r="AS8" s="759"/>
      <c r="AT8" s="759"/>
      <c r="AU8" s="759"/>
      <c r="AV8" s="759"/>
      <c r="AW8" s="759"/>
      <c r="AX8" s="759"/>
      <c r="AY8" s="759"/>
      <c r="AZ8" s="759"/>
      <c r="BA8" s="759"/>
      <c r="BB8" s="759"/>
      <c r="BC8" s="759"/>
      <c r="BD8" s="759"/>
      <c r="BE8" s="759"/>
      <c r="BF8" s="759"/>
      <c r="BG8" s="759"/>
      <c r="BH8" s="759"/>
      <c r="BI8" s="759"/>
      <c r="BJ8" s="759"/>
      <c r="BK8" s="759"/>
      <c r="BL8" s="47"/>
      <c r="BM8" s="47"/>
      <c r="BN8" s="47"/>
      <c r="BO8" s="47"/>
      <c r="BP8" s="47"/>
    </row>
    <row r="9" spans="1:68" s="8" customFormat="1" ht="24" customHeight="1">
      <c r="A9" s="968"/>
      <c r="B9" s="966"/>
      <c r="C9" s="967"/>
      <c r="D9" s="758" t="s">
        <v>20</v>
      </c>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59"/>
      <c r="AY9" s="759"/>
      <c r="AZ9" s="759"/>
      <c r="BA9" s="759"/>
      <c r="BB9" s="759"/>
      <c r="BC9" s="759"/>
      <c r="BD9" s="759"/>
      <c r="BE9" s="759"/>
      <c r="BF9" s="759"/>
      <c r="BG9" s="759"/>
      <c r="BH9" s="759"/>
      <c r="BI9" s="759"/>
      <c r="BJ9" s="759"/>
      <c r="BK9" s="759"/>
      <c r="BL9" s="47"/>
      <c r="BM9" s="47"/>
      <c r="BN9" s="47"/>
      <c r="BO9" s="47"/>
      <c r="BP9" s="47"/>
    </row>
    <row r="10" spans="1:68" s="8" customFormat="1" ht="24" customHeight="1">
      <c r="A10" s="968"/>
      <c r="B10" s="966"/>
      <c r="C10" s="967"/>
      <c r="D10" s="758" t="s">
        <v>21</v>
      </c>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59"/>
      <c r="AZ10" s="759"/>
      <c r="BA10" s="759"/>
      <c r="BB10" s="759"/>
      <c r="BC10" s="759"/>
      <c r="BD10" s="759"/>
      <c r="BE10" s="759"/>
      <c r="BF10" s="759"/>
      <c r="BG10" s="759"/>
      <c r="BH10" s="759"/>
      <c r="BI10" s="759"/>
      <c r="BJ10" s="759"/>
      <c r="BK10" s="759"/>
      <c r="BL10" s="47"/>
      <c r="BM10" s="47"/>
      <c r="BN10" s="47"/>
      <c r="BO10" s="47"/>
      <c r="BP10" s="47"/>
    </row>
    <row r="11" spans="1:68" s="8" customFormat="1" ht="24" customHeight="1">
      <c r="A11" s="968"/>
      <c r="B11" s="966"/>
      <c r="C11" s="967"/>
      <c r="D11" s="758" t="s">
        <v>66</v>
      </c>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c r="BK11" s="759"/>
      <c r="BL11" s="47"/>
      <c r="BM11" s="47"/>
      <c r="BN11" s="47"/>
      <c r="BO11" s="47"/>
      <c r="BP11" s="47"/>
    </row>
    <row r="12" spans="1:68" s="8" customFormat="1" ht="24" customHeight="1">
      <c r="A12" s="969"/>
      <c r="B12" s="970"/>
      <c r="C12" s="971"/>
      <c r="D12" s="823" t="s">
        <v>113</v>
      </c>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4"/>
      <c r="AS12" s="824"/>
      <c r="AT12" s="824"/>
      <c r="AU12" s="824"/>
      <c r="AV12" s="824"/>
      <c r="AW12" s="824"/>
      <c r="AX12" s="824"/>
      <c r="AY12" s="824"/>
      <c r="AZ12" s="824"/>
      <c r="BA12" s="824"/>
      <c r="BB12" s="824"/>
      <c r="BC12" s="824"/>
      <c r="BD12" s="824"/>
      <c r="BE12" s="824"/>
      <c r="BF12" s="824"/>
      <c r="BG12" s="824"/>
      <c r="BH12" s="824"/>
      <c r="BI12" s="824"/>
      <c r="BJ12" s="824"/>
      <c r="BK12" s="824"/>
      <c r="BL12" s="47"/>
      <c r="BM12" s="47"/>
      <c r="BN12" s="47"/>
      <c r="BO12" s="47"/>
      <c r="BP12" s="47"/>
    </row>
    <row r="13" spans="1:68" ht="6.75" customHeight="1"/>
    <row r="14" spans="1:68" s="12" customFormat="1" ht="18" customHeight="1">
      <c r="A14" s="899" t="s">
        <v>24</v>
      </c>
      <c r="B14" s="900"/>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1"/>
      <c r="AF14" s="21"/>
      <c r="AG14" s="21"/>
      <c r="AH14" s="21"/>
      <c r="AI14" s="21"/>
      <c r="AJ14" s="21"/>
      <c r="AK14" s="21"/>
      <c r="AL14" s="13"/>
      <c r="AM14" s="980"/>
      <c r="AN14" s="980"/>
      <c r="AO14" s="980"/>
      <c r="AP14" s="980"/>
      <c r="AQ14" s="981"/>
      <c r="AR14" s="981"/>
      <c r="AS14" s="11"/>
      <c r="AT14" s="981"/>
      <c r="AU14" s="981"/>
      <c r="AV14" s="11"/>
      <c r="AW14" s="981"/>
      <c r="AX14" s="981"/>
      <c r="AY14" s="11"/>
      <c r="AZ14" s="10"/>
      <c r="BA14" s="9"/>
    </row>
    <row r="15" spans="1:68" s="12" customFormat="1" ht="18" customHeight="1">
      <c r="A15" s="902" t="s">
        <v>25</v>
      </c>
      <c r="B15" s="903"/>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4"/>
      <c r="AF15" s="22"/>
      <c r="AG15" s="22"/>
      <c r="AH15" s="22"/>
      <c r="AI15" s="22"/>
      <c r="AJ15" s="22"/>
      <c r="AK15" s="22"/>
      <c r="AL15" s="13"/>
      <c r="AM15" s="982"/>
      <c r="AN15" s="982"/>
      <c r="AO15" s="982"/>
      <c r="AP15" s="982"/>
      <c r="AQ15" s="982"/>
      <c r="AR15" s="982"/>
      <c r="AS15" s="982"/>
      <c r="AT15" s="982"/>
      <c r="AU15" s="866"/>
      <c r="AV15" s="866"/>
      <c r="AW15" s="866"/>
      <c r="AX15" s="866"/>
      <c r="AY15" s="866"/>
      <c r="AZ15" s="866"/>
      <c r="BA15" s="866"/>
      <c r="BB15" s="866"/>
      <c r="BC15" s="866"/>
      <c r="BD15" s="866"/>
      <c r="BE15" s="866"/>
      <c r="BF15" s="866"/>
    </row>
    <row r="16" spans="1:68" s="19" customFormat="1" ht="6.75" customHeight="1">
      <c r="D16" s="34"/>
      <c r="E16" s="34"/>
      <c r="F16" s="34"/>
      <c r="G16" s="34"/>
      <c r="H16" s="34"/>
      <c r="I16" s="34"/>
      <c r="J16" s="34"/>
      <c r="K16" s="34"/>
      <c r="L16" s="34"/>
      <c r="M16" s="34"/>
      <c r="N16" s="34"/>
      <c r="O16" s="34"/>
      <c r="P16" s="34"/>
      <c r="Q16" s="36"/>
      <c r="R16" s="36"/>
      <c r="S16" s="36"/>
      <c r="T16" s="36"/>
      <c r="U16" s="36"/>
      <c r="V16" s="36"/>
      <c r="W16" s="36"/>
      <c r="X16" s="35"/>
      <c r="Y16" s="35"/>
      <c r="Z16" s="35"/>
      <c r="AA16" s="35"/>
      <c r="AB16" s="35"/>
      <c r="AC16" s="35"/>
      <c r="AD16" s="35"/>
      <c r="AE16" s="35"/>
      <c r="AF16" s="35"/>
      <c r="AG16" s="35"/>
      <c r="AH16" s="35"/>
      <c r="AI16" s="35"/>
      <c r="AJ16" s="35"/>
      <c r="AK16" s="35"/>
      <c r="AL16" s="35"/>
      <c r="AM16" s="35"/>
      <c r="AO16" s="20"/>
      <c r="AP16" s="20"/>
      <c r="AQ16" s="20"/>
      <c r="AR16" s="20"/>
      <c r="AS16" s="20"/>
      <c r="AT16" s="20"/>
      <c r="AU16" s="20"/>
      <c r="AV16" s="20"/>
      <c r="AW16" s="20"/>
      <c r="AX16" s="20"/>
      <c r="AY16" s="20"/>
      <c r="AZ16" s="20"/>
      <c r="BA16" s="20"/>
      <c r="BB16" s="20"/>
    </row>
    <row r="17" spans="1:80" s="12" customFormat="1" ht="17.25" customHeight="1">
      <c r="A17" s="842" t="s">
        <v>104</v>
      </c>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c r="BK17" s="842"/>
      <c r="BL17" s="45"/>
      <c r="BM17" s="45"/>
      <c r="BN17" s="45"/>
    </row>
    <row r="18" spans="1:80" s="12" customFormat="1" ht="22.8">
      <c r="A18" s="12" t="s">
        <v>116</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O18" s="19"/>
    </row>
    <row r="19" spans="1:80" s="12" customFormat="1" ht="9.75" customHeight="1">
      <c r="A19" s="40"/>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O19" s="19"/>
      <c r="BQ19" s="10"/>
      <c r="BR19" s="10"/>
      <c r="BS19" s="10"/>
      <c r="BT19" s="10"/>
      <c r="BU19" s="10"/>
      <c r="BV19" s="10"/>
      <c r="BW19" s="10"/>
      <c r="BX19" s="10"/>
    </row>
    <row r="20" spans="1:80" s="15" customFormat="1" ht="16.5" customHeight="1">
      <c r="A20" s="910" t="s">
        <v>42</v>
      </c>
      <c r="B20" s="910"/>
      <c r="C20" s="910"/>
      <c r="D20" s="910"/>
      <c r="E20" s="910"/>
      <c r="F20" s="910"/>
      <c r="G20" s="910"/>
      <c r="H20" s="920" t="str">
        <f>IF(様式９F!H20="","",(様式９F!H20))</f>
        <v/>
      </c>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2"/>
      <c r="AF20" s="926" t="s">
        <v>43</v>
      </c>
      <c r="AG20" s="927"/>
      <c r="AH20" s="927"/>
      <c r="AI20" s="927"/>
      <c r="AJ20" s="927"/>
      <c r="AK20" s="927"/>
      <c r="AL20" s="927"/>
      <c r="AM20" s="1318" t="str">
        <f>IF(様式９F!AM20="","",(様式９F!AM20))</f>
        <v/>
      </c>
      <c r="AN20" s="1318"/>
      <c r="AO20" s="1318"/>
      <c r="AP20" s="1318"/>
      <c r="AQ20" s="1318"/>
      <c r="AR20" s="1318"/>
      <c r="AS20" s="1318"/>
      <c r="AT20" s="1318"/>
      <c r="AU20" s="1318"/>
      <c r="AV20" s="1318"/>
      <c r="AW20" s="1318"/>
      <c r="AX20" s="1318"/>
      <c r="AY20" s="1318"/>
      <c r="AZ20" s="1318"/>
      <c r="BA20" s="1318"/>
      <c r="BB20" s="1318"/>
      <c r="BC20" s="1318"/>
      <c r="BD20" s="1318"/>
      <c r="BE20" s="1318"/>
      <c r="BF20" s="1318"/>
      <c r="BG20" s="31"/>
      <c r="BH20" s="31"/>
      <c r="BI20" s="31"/>
      <c r="BJ20" s="31"/>
      <c r="BK20" s="32"/>
      <c r="BL20" s="32"/>
      <c r="BM20" s="32"/>
      <c r="BN20" s="32"/>
      <c r="BO20" s="32"/>
      <c r="BP20" s="32"/>
      <c r="BQ20" s="32"/>
      <c r="BR20" s="32"/>
      <c r="BS20" s="32"/>
      <c r="BT20" s="32"/>
      <c r="BU20" s="32"/>
      <c r="BV20" s="32"/>
      <c r="BW20" s="32"/>
      <c r="BX20" s="32"/>
      <c r="BY20" s="16"/>
      <c r="BZ20" s="16"/>
      <c r="CB20" s="16"/>
    </row>
    <row r="21" spans="1:80" s="15" customFormat="1" ht="24" customHeight="1">
      <c r="A21" s="910"/>
      <c r="B21" s="910"/>
      <c r="C21" s="910"/>
      <c r="D21" s="910"/>
      <c r="E21" s="910"/>
      <c r="F21" s="910"/>
      <c r="G21" s="910"/>
      <c r="H21" s="923"/>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5"/>
      <c r="AF21" s="928"/>
      <c r="AG21" s="929"/>
      <c r="AH21" s="929"/>
      <c r="AI21" s="929"/>
      <c r="AJ21" s="929"/>
      <c r="AK21" s="929"/>
      <c r="AL21" s="929"/>
      <c r="AM21" s="979" t="str">
        <f>IF(様式９F!AM21="","",(様式９F!AM21))</f>
        <v/>
      </c>
      <c r="AN21" s="979"/>
      <c r="AO21" s="979"/>
      <c r="AP21" s="979"/>
      <c r="AQ21" s="979"/>
      <c r="AR21" s="979"/>
      <c r="AS21" s="979"/>
      <c r="AT21" s="979"/>
      <c r="AU21" s="979"/>
      <c r="AV21" s="979"/>
      <c r="AW21" s="979"/>
      <c r="AX21" s="979"/>
      <c r="AY21" s="979"/>
      <c r="AZ21" s="979"/>
      <c r="BA21" s="979"/>
      <c r="BB21" s="979"/>
      <c r="BC21" s="979"/>
      <c r="BD21" s="979"/>
      <c r="BE21" s="979"/>
      <c r="BF21" s="979"/>
      <c r="BG21" s="31"/>
      <c r="BH21" s="31"/>
      <c r="BI21" s="31"/>
      <c r="BJ21" s="31"/>
      <c r="BK21" s="32"/>
      <c r="BL21" s="32"/>
      <c r="BM21" s="32"/>
      <c r="BN21" s="32"/>
      <c r="BO21" s="32"/>
      <c r="BP21" s="32"/>
      <c r="BQ21" s="32"/>
      <c r="BR21" s="32"/>
      <c r="BS21" s="32"/>
      <c r="BT21" s="32"/>
      <c r="BU21" s="32"/>
      <c r="BV21" s="32"/>
      <c r="BW21" s="32"/>
      <c r="BX21" s="32"/>
      <c r="BY21" s="16"/>
      <c r="BZ21" s="16"/>
      <c r="CB21" s="16"/>
    </row>
    <row r="22" spans="1:80"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80" s="10" customFormat="1" ht="18" customHeight="1">
      <c r="A23" s="766" t="s">
        <v>46</v>
      </c>
      <c r="B23" s="766"/>
      <c r="C23" s="766"/>
      <c r="D23" s="766"/>
      <c r="E23" s="766"/>
      <c r="F23" s="766"/>
      <c r="G23" s="766"/>
      <c r="H23" s="766"/>
      <c r="I23" s="766"/>
      <c r="J23" s="766"/>
      <c r="K23" s="766"/>
      <c r="L23" s="766"/>
      <c r="M23" s="766"/>
      <c r="N23" s="766"/>
      <c r="O23" s="766"/>
      <c r="P23" s="766"/>
      <c r="Q23" s="766"/>
      <c r="R23" s="766"/>
      <c r="S23" s="766"/>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row>
    <row r="24" spans="1:80" s="10" customFormat="1" ht="18" customHeight="1">
      <c r="A24" s="30" t="s">
        <v>45</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9"/>
    </row>
    <row r="25" spans="1:80" s="10" customFormat="1" ht="19.5" customHeight="1">
      <c r="A25" s="30" t="s">
        <v>44</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row>
    <row r="26" spans="1:80" s="10" customFormat="1" ht="19.5" customHeight="1">
      <c r="A26" s="30" t="s">
        <v>117</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1:80" s="10" customFormat="1" ht="7.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row>
    <row r="28" spans="1:80" s="10" customFormat="1" ht="19.5" customHeight="1" thickBot="1">
      <c r="A28" s="30" t="s">
        <v>96</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row>
    <row r="29" spans="1:80" s="10" customFormat="1" ht="19.5" customHeight="1" thickBot="1">
      <c r="A29" s="999" t="s">
        <v>101</v>
      </c>
      <c r="B29" s="1000"/>
      <c r="C29" s="1000"/>
      <c r="D29" s="1000"/>
      <c r="E29" s="1000"/>
      <c r="F29" s="1001"/>
      <c r="G29" s="30" t="s">
        <v>68</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row>
    <row r="30" spans="1:80" s="10" customFormat="1" ht="19.5" customHeight="1" thickBot="1">
      <c r="A30" s="999" t="s">
        <v>101</v>
      </c>
      <c r="B30" s="1000"/>
      <c r="C30" s="1000"/>
      <c r="D30" s="1000"/>
      <c r="E30" s="1000"/>
      <c r="F30" s="1001"/>
      <c r="G30" s="30" t="s">
        <v>69</v>
      </c>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row>
    <row r="31" spans="1:80" s="10" customFormat="1" ht="20.25" customHeight="1">
      <c r="A31" s="30" t="s">
        <v>102</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1:80" s="10" customFormat="1" ht="20.25" customHeight="1">
      <c r="A32" s="30" t="s">
        <v>105</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row>
    <row r="33" spans="1:62" s="10" customFormat="1" ht="19.5" customHeight="1">
      <c r="A33" s="30" t="s">
        <v>97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62" s="10" customFormat="1" ht="19.5" customHeight="1">
      <c r="A34" s="30" t="s">
        <v>106</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62" s="10" customFormat="1" ht="19.5" customHeight="1">
      <c r="A35" s="30" t="s">
        <v>103</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62" s="3" customFormat="1" ht="20.100000000000001" customHeight="1">
      <c r="A36" s="631" t="s">
        <v>4</v>
      </c>
      <c r="B36" s="598"/>
      <c r="C36" s="631" t="s">
        <v>3</v>
      </c>
      <c r="D36" s="632"/>
      <c r="E36" s="632"/>
      <c r="F36" s="632"/>
      <c r="G36" s="632"/>
      <c r="H36" s="632"/>
      <c r="I36" s="598"/>
      <c r="J36" s="984" t="s">
        <v>5</v>
      </c>
      <c r="K36" s="985"/>
      <c r="L36" s="631" t="s">
        <v>6</v>
      </c>
      <c r="M36" s="632"/>
      <c r="N36" s="632"/>
      <c r="O36" s="632"/>
      <c r="P36" s="598"/>
      <c r="Q36" s="990" t="s">
        <v>59</v>
      </c>
      <c r="R36" s="991"/>
      <c r="S36" s="991"/>
      <c r="T36" s="992"/>
      <c r="U36" s="868" t="s">
        <v>9</v>
      </c>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8"/>
      <c r="AY36" s="868"/>
      <c r="AZ36" s="868"/>
      <c r="BA36" s="868"/>
      <c r="BB36" s="868"/>
      <c r="BC36" s="868"/>
      <c r="BD36" s="868"/>
      <c r="BE36" s="868"/>
      <c r="BF36" s="868"/>
      <c r="BG36" s="868"/>
      <c r="BH36" s="868"/>
      <c r="BI36" s="868"/>
      <c r="BJ36" s="868"/>
    </row>
    <row r="37" spans="1:62" s="3" customFormat="1" ht="20.100000000000001" customHeight="1">
      <c r="A37" s="633"/>
      <c r="B37" s="599"/>
      <c r="C37" s="633"/>
      <c r="D37" s="515"/>
      <c r="E37" s="515"/>
      <c r="F37" s="515"/>
      <c r="G37" s="515"/>
      <c r="H37" s="515"/>
      <c r="I37" s="599"/>
      <c r="J37" s="986"/>
      <c r="K37" s="987"/>
      <c r="L37" s="633"/>
      <c r="M37" s="515"/>
      <c r="N37" s="515"/>
      <c r="O37" s="515"/>
      <c r="P37" s="599"/>
      <c r="Q37" s="993"/>
      <c r="R37" s="994"/>
      <c r="S37" s="994"/>
      <c r="T37" s="995"/>
      <c r="U37" s="983">
        <v>44214</v>
      </c>
      <c r="V37" s="515"/>
      <c r="W37" s="515"/>
      <c r="X37" s="515"/>
      <c r="Y37" s="515"/>
      <c r="Z37" s="599"/>
      <c r="AA37" s="983">
        <v>44215</v>
      </c>
      <c r="AB37" s="515"/>
      <c r="AC37" s="515"/>
      <c r="AD37" s="515"/>
      <c r="AE37" s="515"/>
      <c r="AF37" s="599"/>
      <c r="AG37" s="983">
        <v>44216</v>
      </c>
      <c r="AH37" s="515"/>
      <c r="AI37" s="515"/>
      <c r="AJ37" s="515"/>
      <c r="AK37" s="515"/>
      <c r="AL37" s="599"/>
      <c r="AM37" s="983">
        <v>44217</v>
      </c>
      <c r="AN37" s="515"/>
      <c r="AO37" s="515"/>
      <c r="AP37" s="515"/>
      <c r="AQ37" s="515"/>
      <c r="AR37" s="599"/>
      <c r="AS37" s="983">
        <v>44218</v>
      </c>
      <c r="AT37" s="515"/>
      <c r="AU37" s="515"/>
      <c r="AV37" s="515"/>
      <c r="AW37" s="515"/>
      <c r="AX37" s="599"/>
      <c r="AY37" s="983">
        <v>44219</v>
      </c>
      <c r="AZ37" s="515"/>
      <c r="BA37" s="515"/>
      <c r="BB37" s="515"/>
      <c r="BC37" s="515"/>
      <c r="BD37" s="599"/>
      <c r="BE37" s="983">
        <v>44220</v>
      </c>
      <c r="BF37" s="515"/>
      <c r="BG37" s="515"/>
      <c r="BH37" s="515"/>
      <c r="BI37" s="515"/>
      <c r="BJ37" s="599"/>
    </row>
    <row r="38" spans="1:62" s="3" customFormat="1" ht="20.100000000000001" customHeight="1">
      <c r="A38" s="635"/>
      <c r="B38" s="600"/>
      <c r="C38" s="635"/>
      <c r="D38" s="636"/>
      <c r="E38" s="636"/>
      <c r="F38" s="636"/>
      <c r="G38" s="636"/>
      <c r="H38" s="636"/>
      <c r="I38" s="600"/>
      <c r="J38" s="988"/>
      <c r="K38" s="989"/>
      <c r="L38" s="633"/>
      <c r="M38" s="515"/>
      <c r="N38" s="515"/>
      <c r="O38" s="515"/>
      <c r="P38" s="599"/>
      <c r="Q38" s="996"/>
      <c r="R38" s="997"/>
      <c r="S38" s="997"/>
      <c r="T38" s="998"/>
      <c r="U38" s="896" t="str">
        <f>TEXT(U37,"aaa")</f>
        <v>月</v>
      </c>
      <c r="V38" s="897"/>
      <c r="W38" s="897"/>
      <c r="X38" s="897"/>
      <c r="Y38" s="897"/>
      <c r="Z38" s="898"/>
      <c r="AA38" s="896" t="str">
        <f t="shared" ref="AA38" si="0">TEXT(AA37,"aaa")</f>
        <v>火</v>
      </c>
      <c r="AB38" s="897"/>
      <c r="AC38" s="897"/>
      <c r="AD38" s="897"/>
      <c r="AE38" s="897"/>
      <c r="AF38" s="898"/>
      <c r="AG38" s="896" t="str">
        <f t="shared" ref="AG38" si="1">TEXT(AG37,"aaa")</f>
        <v>水</v>
      </c>
      <c r="AH38" s="897"/>
      <c r="AI38" s="897"/>
      <c r="AJ38" s="897"/>
      <c r="AK38" s="897"/>
      <c r="AL38" s="898"/>
      <c r="AM38" s="896" t="str">
        <f t="shared" ref="AM38" si="2">TEXT(AM37,"aaa")</f>
        <v>木</v>
      </c>
      <c r="AN38" s="897"/>
      <c r="AO38" s="897"/>
      <c r="AP38" s="897"/>
      <c r="AQ38" s="897"/>
      <c r="AR38" s="898"/>
      <c r="AS38" s="896" t="str">
        <f t="shared" ref="AS38" si="3">TEXT(AS37,"aaa")</f>
        <v>金</v>
      </c>
      <c r="AT38" s="897"/>
      <c r="AU38" s="897"/>
      <c r="AV38" s="897"/>
      <c r="AW38" s="897"/>
      <c r="AX38" s="898"/>
      <c r="AY38" s="896" t="str">
        <f t="shared" ref="AY38" si="4">TEXT(AY37,"aaa")</f>
        <v>土</v>
      </c>
      <c r="AZ38" s="897"/>
      <c r="BA38" s="897"/>
      <c r="BB38" s="897"/>
      <c r="BC38" s="897"/>
      <c r="BD38" s="898"/>
      <c r="BE38" s="896" t="str">
        <f t="shared" ref="BE38" si="5">TEXT(BE37,"aaa")</f>
        <v>日</v>
      </c>
      <c r="BF38" s="897"/>
      <c r="BG38" s="897"/>
      <c r="BH38" s="897"/>
      <c r="BI38" s="897"/>
      <c r="BJ38" s="898"/>
    </row>
    <row r="39" spans="1:62" ht="13.5" customHeight="1">
      <c r="A39" s="1022" t="s">
        <v>8</v>
      </c>
      <c r="B39" s="1023"/>
      <c r="C39" s="1002" t="s">
        <v>72</v>
      </c>
      <c r="D39" s="1003"/>
      <c r="E39" s="1003"/>
      <c r="F39" s="1003"/>
      <c r="G39" s="1003"/>
      <c r="H39" s="1003"/>
      <c r="I39" s="1004"/>
      <c r="J39" s="1005" t="s">
        <v>2</v>
      </c>
      <c r="K39" s="1006"/>
      <c r="L39" s="1007" t="s">
        <v>98</v>
      </c>
      <c r="M39" s="1007"/>
      <c r="N39" s="1007"/>
      <c r="O39" s="1007"/>
      <c r="P39" s="1007"/>
      <c r="Q39" s="1002" t="s">
        <v>70</v>
      </c>
      <c r="R39" s="1003"/>
      <c r="S39" s="1003"/>
      <c r="T39" s="1004"/>
      <c r="U39" s="1002"/>
      <c r="V39" s="1011"/>
      <c r="W39" s="1319"/>
      <c r="X39" s="1320"/>
      <c r="Y39" s="1320"/>
      <c r="Z39" s="1321"/>
      <c r="AA39" s="1002"/>
      <c r="AB39" s="1011"/>
      <c r="AC39" s="1319"/>
      <c r="AD39" s="1320"/>
      <c r="AE39" s="1320"/>
      <c r="AF39" s="1321"/>
      <c r="AG39" s="1002"/>
      <c r="AH39" s="1011"/>
      <c r="AI39" s="1013" t="s">
        <v>15</v>
      </c>
      <c r="AJ39" s="1014"/>
      <c r="AK39" s="1014"/>
      <c r="AL39" s="1015"/>
      <c r="AM39" s="1002" t="s">
        <v>7</v>
      </c>
      <c r="AN39" s="1011"/>
      <c r="AO39" s="1013" t="s">
        <v>58</v>
      </c>
      <c r="AP39" s="1014"/>
      <c r="AQ39" s="1014"/>
      <c r="AR39" s="1015"/>
      <c r="AS39" s="1002" t="s">
        <v>7</v>
      </c>
      <c r="AT39" s="1011"/>
      <c r="AU39" s="1013" t="s">
        <v>58</v>
      </c>
      <c r="AV39" s="1014"/>
      <c r="AW39" s="1014"/>
      <c r="AX39" s="1015"/>
      <c r="AY39" s="1002" t="s">
        <v>7</v>
      </c>
      <c r="AZ39" s="1011"/>
      <c r="BA39" s="1013" t="s">
        <v>58</v>
      </c>
      <c r="BB39" s="1014"/>
      <c r="BC39" s="1014"/>
      <c r="BD39" s="1015"/>
      <c r="BE39" s="1002" t="s">
        <v>7</v>
      </c>
      <c r="BF39" s="1011"/>
      <c r="BG39" s="1013" t="s">
        <v>58</v>
      </c>
      <c r="BH39" s="1014"/>
      <c r="BI39" s="1014"/>
      <c r="BJ39" s="1015"/>
    </row>
    <row r="40" spans="1:62" ht="26.25" customHeight="1">
      <c r="A40" s="1024"/>
      <c r="B40" s="1025"/>
      <c r="C40" s="1019" t="s">
        <v>71</v>
      </c>
      <c r="D40" s="1020"/>
      <c r="E40" s="1020"/>
      <c r="F40" s="1020"/>
      <c r="G40" s="1020"/>
      <c r="H40" s="1020"/>
      <c r="I40" s="1021"/>
      <c r="J40" s="1005"/>
      <c r="K40" s="1006"/>
      <c r="L40" s="1007"/>
      <c r="M40" s="1007"/>
      <c r="N40" s="1007"/>
      <c r="O40" s="1007"/>
      <c r="P40" s="1007"/>
      <c r="Q40" s="1008"/>
      <c r="R40" s="1009"/>
      <c r="S40" s="1009"/>
      <c r="T40" s="1010"/>
      <c r="U40" s="1008"/>
      <c r="V40" s="1012"/>
      <c r="W40" s="1322"/>
      <c r="X40" s="1323"/>
      <c r="Y40" s="1323"/>
      <c r="Z40" s="1324"/>
      <c r="AA40" s="1008"/>
      <c r="AB40" s="1012"/>
      <c r="AC40" s="1322"/>
      <c r="AD40" s="1323"/>
      <c r="AE40" s="1323"/>
      <c r="AF40" s="1324"/>
      <c r="AG40" s="1008"/>
      <c r="AH40" s="1012"/>
      <c r="AI40" s="1016"/>
      <c r="AJ40" s="1017"/>
      <c r="AK40" s="1017"/>
      <c r="AL40" s="1018"/>
      <c r="AM40" s="1008"/>
      <c r="AN40" s="1012"/>
      <c r="AO40" s="1016"/>
      <c r="AP40" s="1017"/>
      <c r="AQ40" s="1017"/>
      <c r="AR40" s="1018"/>
      <c r="AS40" s="1008"/>
      <c r="AT40" s="1012"/>
      <c r="AU40" s="1016"/>
      <c r="AV40" s="1017"/>
      <c r="AW40" s="1017"/>
      <c r="AX40" s="1018"/>
      <c r="AY40" s="1008"/>
      <c r="AZ40" s="1012"/>
      <c r="BA40" s="1016"/>
      <c r="BB40" s="1017"/>
      <c r="BC40" s="1017"/>
      <c r="BD40" s="1018"/>
      <c r="BE40" s="1008"/>
      <c r="BF40" s="1012"/>
      <c r="BG40" s="1016"/>
      <c r="BH40" s="1017"/>
      <c r="BI40" s="1017"/>
      <c r="BJ40" s="1018"/>
    </row>
    <row r="41" spans="1:62" ht="13.5" customHeight="1">
      <c r="A41" s="631">
        <v>1</v>
      </c>
      <c r="B41" s="598"/>
      <c r="C41" s="954"/>
      <c r="D41" s="955"/>
      <c r="E41" s="955"/>
      <c r="F41" s="955"/>
      <c r="G41" s="955"/>
      <c r="H41" s="955"/>
      <c r="I41" s="956"/>
      <c r="J41" s="957"/>
      <c r="K41" s="957"/>
      <c r="L41" s="958"/>
      <c r="M41" s="958"/>
      <c r="N41" s="958"/>
      <c r="O41" s="958"/>
      <c r="P41" s="958"/>
      <c r="Q41" s="950" t="str">
        <f>IF(L41="選手・生徒","〇","")</f>
        <v/>
      </c>
      <c r="R41" s="959"/>
      <c r="S41" s="959"/>
      <c r="T41" s="960"/>
      <c r="U41" s="950" t="str">
        <f>IF(OR($C41&lt;&gt;"",$C42&lt;&gt;""),$A$29,"")</f>
        <v/>
      </c>
      <c r="V41" s="951"/>
      <c r="W41" s="1325" t="str">
        <f>IF(OR($C41&lt;&gt;"",$C42&lt;&gt;""),$A$30,"")</f>
        <v/>
      </c>
      <c r="X41" s="1326"/>
      <c r="Y41" s="1326"/>
      <c r="Z41" s="1327"/>
      <c r="AA41" s="950" t="str">
        <f>IF(OR($C41&lt;&gt;"",$C42&lt;&gt;""),$A$29,"")</f>
        <v/>
      </c>
      <c r="AB41" s="951"/>
      <c r="AC41" s="1325" t="str">
        <f>IF(OR($C41&lt;&gt;"",$C42&lt;&gt;""),$A$30,"")</f>
        <v/>
      </c>
      <c r="AD41" s="1326"/>
      <c r="AE41" s="1326"/>
      <c r="AF41" s="1327"/>
      <c r="AG41" s="950" t="str">
        <f>IF(OR($C41&lt;&gt;"",$C42&lt;&gt;""),$A$29,"")</f>
        <v/>
      </c>
      <c r="AH41" s="951"/>
      <c r="AI41" s="941" t="str">
        <f>IF(OR($C41&lt;&gt;"",$C42&lt;&gt;""),$A$30,"")</f>
        <v/>
      </c>
      <c r="AJ41" s="942"/>
      <c r="AK41" s="942"/>
      <c r="AL41" s="943"/>
      <c r="AM41" s="950" t="str">
        <f>IF(OR($C41&lt;&gt;"",$C42&lt;&gt;""),$A$29,"")</f>
        <v/>
      </c>
      <c r="AN41" s="951"/>
      <c r="AO41" s="941" t="str">
        <f>IF(OR($C41&lt;&gt;"",$C42&lt;&gt;""),$A$30,"")</f>
        <v/>
      </c>
      <c r="AP41" s="942"/>
      <c r="AQ41" s="942"/>
      <c r="AR41" s="943"/>
      <c r="AS41" s="950" t="str">
        <f>IF(OR($C41&lt;&gt;"",$C42&lt;&gt;""),$A$29,"")</f>
        <v/>
      </c>
      <c r="AT41" s="951"/>
      <c r="AU41" s="941" t="str">
        <f>IF(OR($C41&lt;&gt;"",$C42&lt;&gt;""),$A$30,"")</f>
        <v/>
      </c>
      <c r="AV41" s="942"/>
      <c r="AW41" s="942"/>
      <c r="AX41" s="943"/>
      <c r="AY41" s="950" t="str">
        <f>IF(OR($C41&lt;&gt;"",$C42&lt;&gt;""),$A$29,"")</f>
        <v/>
      </c>
      <c r="AZ41" s="951"/>
      <c r="BA41" s="941" t="str">
        <f>IF(OR($C41&lt;&gt;"",$C42&lt;&gt;""),$A$30,"")</f>
        <v/>
      </c>
      <c r="BB41" s="942"/>
      <c r="BC41" s="942"/>
      <c r="BD41" s="943"/>
      <c r="BE41" s="950" t="str">
        <f>IF(OR($C41&lt;&gt;"",$C42&lt;&gt;""),$A$29,"")</f>
        <v/>
      </c>
      <c r="BF41" s="951"/>
      <c r="BG41" s="941" t="str">
        <f>IF(OR($C41&lt;&gt;"",$C42&lt;&gt;""),$A$30,"")</f>
        <v/>
      </c>
      <c r="BH41" s="942"/>
      <c r="BI41" s="942"/>
      <c r="BJ41" s="943"/>
    </row>
    <row r="42" spans="1:62" ht="13.5" customHeight="1">
      <c r="A42" s="633"/>
      <c r="B42" s="599"/>
      <c r="C42" s="963"/>
      <c r="D42" s="964"/>
      <c r="E42" s="964"/>
      <c r="F42" s="964"/>
      <c r="G42" s="964"/>
      <c r="H42" s="964"/>
      <c r="I42" s="965"/>
      <c r="J42" s="957"/>
      <c r="K42" s="957"/>
      <c r="L42" s="958"/>
      <c r="M42" s="958"/>
      <c r="N42" s="958"/>
      <c r="O42" s="958"/>
      <c r="P42" s="958"/>
      <c r="Q42" s="952"/>
      <c r="R42" s="961"/>
      <c r="S42" s="961"/>
      <c r="T42" s="962"/>
      <c r="U42" s="952"/>
      <c r="V42" s="953"/>
      <c r="W42" s="1328"/>
      <c r="X42" s="1329"/>
      <c r="Y42" s="1329"/>
      <c r="Z42" s="1330"/>
      <c r="AA42" s="952"/>
      <c r="AB42" s="953"/>
      <c r="AC42" s="1328"/>
      <c r="AD42" s="1329"/>
      <c r="AE42" s="1329"/>
      <c r="AF42" s="1330"/>
      <c r="AG42" s="952"/>
      <c r="AH42" s="953"/>
      <c r="AI42" s="944"/>
      <c r="AJ42" s="945"/>
      <c r="AK42" s="945"/>
      <c r="AL42" s="946"/>
      <c r="AM42" s="952"/>
      <c r="AN42" s="953"/>
      <c r="AO42" s="944"/>
      <c r="AP42" s="945"/>
      <c r="AQ42" s="945"/>
      <c r="AR42" s="946"/>
      <c r="AS42" s="952"/>
      <c r="AT42" s="953"/>
      <c r="AU42" s="944"/>
      <c r="AV42" s="945"/>
      <c r="AW42" s="945"/>
      <c r="AX42" s="946"/>
      <c r="AY42" s="952"/>
      <c r="AZ42" s="953"/>
      <c r="BA42" s="944"/>
      <c r="BB42" s="945"/>
      <c r="BC42" s="945"/>
      <c r="BD42" s="946"/>
      <c r="BE42" s="952"/>
      <c r="BF42" s="953"/>
      <c r="BG42" s="944"/>
      <c r="BH42" s="945"/>
      <c r="BI42" s="945"/>
      <c r="BJ42" s="946"/>
    </row>
    <row r="43" spans="1:62" ht="13.5" customHeight="1">
      <c r="A43" s="631">
        <v>2</v>
      </c>
      <c r="B43" s="598"/>
      <c r="C43" s="954"/>
      <c r="D43" s="955"/>
      <c r="E43" s="955"/>
      <c r="F43" s="955"/>
      <c r="G43" s="955"/>
      <c r="H43" s="955"/>
      <c r="I43" s="956"/>
      <c r="J43" s="957"/>
      <c r="K43" s="957"/>
      <c r="L43" s="958"/>
      <c r="M43" s="958"/>
      <c r="N43" s="958"/>
      <c r="O43" s="958"/>
      <c r="P43" s="958"/>
      <c r="Q43" s="950" t="str">
        <f t="shared" ref="Q43" si="6">IF(L43="選手・生徒","〇","")</f>
        <v/>
      </c>
      <c r="R43" s="959"/>
      <c r="S43" s="959"/>
      <c r="T43" s="960"/>
      <c r="U43" s="950" t="str">
        <f t="shared" ref="U43" si="7">IF(OR($C43&lt;&gt;"",$C44&lt;&gt;""),$A$29,"")</f>
        <v/>
      </c>
      <c r="V43" s="951"/>
      <c r="W43" s="1325" t="str">
        <f t="shared" ref="W43" si="8">IF(OR($C43&lt;&gt;"",$C44&lt;&gt;""),$A$30,"")</f>
        <v/>
      </c>
      <c r="X43" s="1326"/>
      <c r="Y43" s="1326"/>
      <c r="Z43" s="1327"/>
      <c r="AA43" s="950" t="str">
        <f t="shared" ref="AA43" si="9">IF(OR($C43&lt;&gt;"",$C44&lt;&gt;""),$A$29,"")</f>
        <v/>
      </c>
      <c r="AB43" s="951"/>
      <c r="AC43" s="1325" t="str">
        <f t="shared" ref="AC43" si="10">IF(OR($C43&lt;&gt;"",$C44&lt;&gt;""),$A$30,"")</f>
        <v/>
      </c>
      <c r="AD43" s="1326"/>
      <c r="AE43" s="1326"/>
      <c r="AF43" s="1327"/>
      <c r="AG43" s="950" t="str">
        <f t="shared" ref="AG43" si="11">IF(OR($C43&lt;&gt;"",$C44&lt;&gt;""),$A$29,"")</f>
        <v/>
      </c>
      <c r="AH43" s="951"/>
      <c r="AI43" s="941" t="str">
        <f t="shared" ref="AI43" si="12">IF(OR($C43&lt;&gt;"",$C44&lt;&gt;""),$A$30,"")</f>
        <v/>
      </c>
      <c r="AJ43" s="942"/>
      <c r="AK43" s="942"/>
      <c r="AL43" s="943"/>
      <c r="AM43" s="950" t="str">
        <f t="shared" ref="AM43" si="13">IF(OR($C43&lt;&gt;"",$C44&lt;&gt;""),$A$29,"")</f>
        <v/>
      </c>
      <c r="AN43" s="951"/>
      <c r="AO43" s="941" t="str">
        <f t="shared" ref="AO43" si="14">IF(OR($C43&lt;&gt;"",$C44&lt;&gt;""),$A$30,"")</f>
        <v/>
      </c>
      <c r="AP43" s="942"/>
      <c r="AQ43" s="942"/>
      <c r="AR43" s="943"/>
      <c r="AS43" s="950" t="str">
        <f t="shared" ref="AS43" si="15">IF(OR($C43&lt;&gt;"",$C44&lt;&gt;""),$A$29,"")</f>
        <v/>
      </c>
      <c r="AT43" s="951"/>
      <c r="AU43" s="941" t="str">
        <f t="shared" ref="AU43" si="16">IF(OR($C43&lt;&gt;"",$C44&lt;&gt;""),$A$30,"")</f>
        <v/>
      </c>
      <c r="AV43" s="942"/>
      <c r="AW43" s="942"/>
      <c r="AX43" s="943"/>
      <c r="AY43" s="950" t="str">
        <f t="shared" ref="AY43" si="17">IF(OR($C43&lt;&gt;"",$C44&lt;&gt;""),$A$29,"")</f>
        <v/>
      </c>
      <c r="AZ43" s="951"/>
      <c r="BA43" s="941" t="str">
        <f t="shared" ref="BA43" si="18">IF(OR($C43&lt;&gt;"",$C44&lt;&gt;""),$A$30,"")</f>
        <v/>
      </c>
      <c r="BB43" s="942"/>
      <c r="BC43" s="942"/>
      <c r="BD43" s="943"/>
      <c r="BE43" s="950" t="str">
        <f t="shared" ref="BE43" si="19">IF(OR($C43&lt;&gt;"",$C44&lt;&gt;""),$A$29,"")</f>
        <v/>
      </c>
      <c r="BF43" s="951"/>
      <c r="BG43" s="941" t="str">
        <f t="shared" ref="BG43" si="20">IF(OR($C43&lt;&gt;"",$C44&lt;&gt;""),$A$30,"")</f>
        <v/>
      </c>
      <c r="BH43" s="942"/>
      <c r="BI43" s="942"/>
      <c r="BJ43" s="943"/>
    </row>
    <row r="44" spans="1:62" ht="13.5" customHeight="1">
      <c r="A44" s="633"/>
      <c r="B44" s="599"/>
      <c r="C44" s="963"/>
      <c r="D44" s="964"/>
      <c r="E44" s="964"/>
      <c r="F44" s="964"/>
      <c r="G44" s="964"/>
      <c r="H44" s="964"/>
      <c r="I44" s="965"/>
      <c r="J44" s="957"/>
      <c r="K44" s="957"/>
      <c r="L44" s="958"/>
      <c r="M44" s="958"/>
      <c r="N44" s="958"/>
      <c r="O44" s="958"/>
      <c r="P44" s="958"/>
      <c r="Q44" s="952"/>
      <c r="R44" s="961"/>
      <c r="S44" s="961"/>
      <c r="T44" s="962"/>
      <c r="U44" s="952"/>
      <c r="V44" s="953"/>
      <c r="W44" s="1328"/>
      <c r="X44" s="1329"/>
      <c r="Y44" s="1329"/>
      <c r="Z44" s="1330"/>
      <c r="AA44" s="952"/>
      <c r="AB44" s="953"/>
      <c r="AC44" s="1328"/>
      <c r="AD44" s="1329"/>
      <c r="AE44" s="1329"/>
      <c r="AF44" s="1330"/>
      <c r="AG44" s="952"/>
      <c r="AH44" s="953"/>
      <c r="AI44" s="944"/>
      <c r="AJ44" s="945"/>
      <c r="AK44" s="945"/>
      <c r="AL44" s="946"/>
      <c r="AM44" s="952"/>
      <c r="AN44" s="953"/>
      <c r="AO44" s="944"/>
      <c r="AP44" s="945"/>
      <c r="AQ44" s="945"/>
      <c r="AR44" s="946"/>
      <c r="AS44" s="952"/>
      <c r="AT44" s="953"/>
      <c r="AU44" s="944"/>
      <c r="AV44" s="945"/>
      <c r="AW44" s="945"/>
      <c r="AX44" s="946"/>
      <c r="AY44" s="952"/>
      <c r="AZ44" s="953"/>
      <c r="BA44" s="944"/>
      <c r="BB44" s="945"/>
      <c r="BC44" s="945"/>
      <c r="BD44" s="946"/>
      <c r="BE44" s="952"/>
      <c r="BF44" s="953"/>
      <c r="BG44" s="944"/>
      <c r="BH44" s="945"/>
      <c r="BI44" s="945"/>
      <c r="BJ44" s="946"/>
    </row>
    <row r="45" spans="1:62" ht="13.5" customHeight="1">
      <c r="A45" s="631">
        <v>3</v>
      </c>
      <c r="B45" s="598"/>
      <c r="C45" s="954"/>
      <c r="D45" s="955"/>
      <c r="E45" s="955"/>
      <c r="F45" s="955"/>
      <c r="G45" s="955"/>
      <c r="H45" s="955"/>
      <c r="I45" s="956"/>
      <c r="J45" s="957"/>
      <c r="K45" s="957"/>
      <c r="L45" s="958"/>
      <c r="M45" s="958"/>
      <c r="N45" s="958"/>
      <c r="O45" s="958"/>
      <c r="P45" s="958"/>
      <c r="Q45" s="950" t="str">
        <f t="shared" ref="Q45" si="21">IF(L45="選手・生徒","〇","")</f>
        <v/>
      </c>
      <c r="R45" s="959"/>
      <c r="S45" s="959"/>
      <c r="T45" s="960"/>
      <c r="U45" s="950" t="str">
        <f t="shared" ref="U45" si="22">IF(OR($C45&lt;&gt;"",$C46&lt;&gt;""),$A$29,"")</f>
        <v/>
      </c>
      <c r="V45" s="951"/>
      <c r="W45" s="1325" t="str">
        <f t="shared" ref="W45" si="23">IF(OR($C45&lt;&gt;"",$C46&lt;&gt;""),$A$30,"")</f>
        <v/>
      </c>
      <c r="X45" s="1326"/>
      <c r="Y45" s="1326"/>
      <c r="Z45" s="1327"/>
      <c r="AA45" s="950" t="str">
        <f t="shared" ref="AA45" si="24">IF(OR($C45&lt;&gt;"",$C46&lt;&gt;""),$A$29,"")</f>
        <v/>
      </c>
      <c r="AB45" s="951"/>
      <c r="AC45" s="1325" t="str">
        <f t="shared" ref="AC45" si="25">IF(OR($C45&lt;&gt;"",$C46&lt;&gt;""),$A$30,"")</f>
        <v/>
      </c>
      <c r="AD45" s="1326"/>
      <c r="AE45" s="1326"/>
      <c r="AF45" s="1327"/>
      <c r="AG45" s="950" t="str">
        <f t="shared" ref="AG45" si="26">IF(OR($C45&lt;&gt;"",$C46&lt;&gt;""),$A$29,"")</f>
        <v/>
      </c>
      <c r="AH45" s="951"/>
      <c r="AI45" s="941" t="str">
        <f t="shared" ref="AI45" si="27">IF(OR($C45&lt;&gt;"",$C46&lt;&gt;""),$A$30,"")</f>
        <v/>
      </c>
      <c r="AJ45" s="942"/>
      <c r="AK45" s="942"/>
      <c r="AL45" s="943"/>
      <c r="AM45" s="950" t="str">
        <f t="shared" ref="AM45" si="28">IF(OR($C45&lt;&gt;"",$C46&lt;&gt;""),$A$29,"")</f>
        <v/>
      </c>
      <c r="AN45" s="951"/>
      <c r="AO45" s="941" t="str">
        <f t="shared" ref="AO45" si="29">IF(OR($C45&lt;&gt;"",$C46&lt;&gt;""),$A$30,"")</f>
        <v/>
      </c>
      <c r="AP45" s="942"/>
      <c r="AQ45" s="942"/>
      <c r="AR45" s="943"/>
      <c r="AS45" s="950" t="str">
        <f t="shared" ref="AS45" si="30">IF(OR($C45&lt;&gt;"",$C46&lt;&gt;""),$A$29,"")</f>
        <v/>
      </c>
      <c r="AT45" s="951"/>
      <c r="AU45" s="941" t="str">
        <f t="shared" ref="AU45" si="31">IF(OR($C45&lt;&gt;"",$C46&lt;&gt;""),$A$30,"")</f>
        <v/>
      </c>
      <c r="AV45" s="942"/>
      <c r="AW45" s="942"/>
      <c r="AX45" s="943"/>
      <c r="AY45" s="950" t="str">
        <f t="shared" ref="AY45" si="32">IF(OR($C45&lt;&gt;"",$C46&lt;&gt;""),$A$29,"")</f>
        <v/>
      </c>
      <c r="AZ45" s="951"/>
      <c r="BA45" s="941" t="str">
        <f t="shared" ref="BA45" si="33">IF(OR($C45&lt;&gt;"",$C46&lt;&gt;""),$A$30,"")</f>
        <v/>
      </c>
      <c r="BB45" s="942"/>
      <c r="BC45" s="942"/>
      <c r="BD45" s="943"/>
      <c r="BE45" s="950" t="str">
        <f t="shared" ref="BE45" si="34">IF(OR($C45&lt;&gt;"",$C46&lt;&gt;""),$A$29,"")</f>
        <v/>
      </c>
      <c r="BF45" s="951"/>
      <c r="BG45" s="941" t="str">
        <f t="shared" ref="BG45" si="35">IF(OR($C45&lt;&gt;"",$C46&lt;&gt;""),$A$30,"")</f>
        <v/>
      </c>
      <c r="BH45" s="942"/>
      <c r="BI45" s="942"/>
      <c r="BJ45" s="943"/>
    </row>
    <row r="46" spans="1:62" ht="13.5" customHeight="1">
      <c r="A46" s="633"/>
      <c r="B46" s="599"/>
      <c r="C46" s="963"/>
      <c r="D46" s="964"/>
      <c r="E46" s="964"/>
      <c r="F46" s="964"/>
      <c r="G46" s="964"/>
      <c r="H46" s="964"/>
      <c r="I46" s="965"/>
      <c r="J46" s="957"/>
      <c r="K46" s="957"/>
      <c r="L46" s="958"/>
      <c r="M46" s="958"/>
      <c r="N46" s="958"/>
      <c r="O46" s="958"/>
      <c r="P46" s="958"/>
      <c r="Q46" s="952"/>
      <c r="R46" s="961"/>
      <c r="S46" s="961"/>
      <c r="T46" s="962"/>
      <c r="U46" s="952"/>
      <c r="V46" s="953"/>
      <c r="W46" s="1328"/>
      <c r="X46" s="1329"/>
      <c r="Y46" s="1329"/>
      <c r="Z46" s="1330"/>
      <c r="AA46" s="952"/>
      <c r="AB46" s="953"/>
      <c r="AC46" s="1328"/>
      <c r="AD46" s="1329"/>
      <c r="AE46" s="1329"/>
      <c r="AF46" s="1330"/>
      <c r="AG46" s="952"/>
      <c r="AH46" s="953"/>
      <c r="AI46" s="944"/>
      <c r="AJ46" s="945"/>
      <c r="AK46" s="945"/>
      <c r="AL46" s="946"/>
      <c r="AM46" s="952"/>
      <c r="AN46" s="953"/>
      <c r="AO46" s="944"/>
      <c r="AP46" s="945"/>
      <c r="AQ46" s="945"/>
      <c r="AR46" s="946"/>
      <c r="AS46" s="952"/>
      <c r="AT46" s="953"/>
      <c r="AU46" s="944"/>
      <c r="AV46" s="945"/>
      <c r="AW46" s="945"/>
      <c r="AX46" s="946"/>
      <c r="AY46" s="952"/>
      <c r="AZ46" s="953"/>
      <c r="BA46" s="944"/>
      <c r="BB46" s="945"/>
      <c r="BC46" s="945"/>
      <c r="BD46" s="946"/>
      <c r="BE46" s="952"/>
      <c r="BF46" s="953"/>
      <c r="BG46" s="944"/>
      <c r="BH46" s="945"/>
      <c r="BI46" s="945"/>
      <c r="BJ46" s="946"/>
    </row>
    <row r="47" spans="1:62" ht="13.5" customHeight="1">
      <c r="A47" s="631">
        <v>4</v>
      </c>
      <c r="B47" s="598"/>
      <c r="C47" s="954"/>
      <c r="D47" s="955"/>
      <c r="E47" s="955"/>
      <c r="F47" s="955"/>
      <c r="G47" s="955"/>
      <c r="H47" s="955"/>
      <c r="I47" s="956"/>
      <c r="J47" s="957"/>
      <c r="K47" s="957"/>
      <c r="L47" s="958"/>
      <c r="M47" s="958"/>
      <c r="N47" s="958"/>
      <c r="O47" s="958"/>
      <c r="P47" s="958"/>
      <c r="Q47" s="950" t="str">
        <f t="shared" ref="Q47" si="36">IF(L47="選手・生徒","〇","")</f>
        <v/>
      </c>
      <c r="R47" s="959"/>
      <c r="S47" s="959"/>
      <c r="T47" s="960"/>
      <c r="U47" s="950" t="str">
        <f t="shared" ref="U47" si="37">IF(OR($C47&lt;&gt;"",$C48&lt;&gt;""),$A$29,"")</f>
        <v/>
      </c>
      <c r="V47" s="951"/>
      <c r="W47" s="1325" t="str">
        <f t="shared" ref="W47" si="38">IF(OR($C47&lt;&gt;"",$C48&lt;&gt;""),$A$30,"")</f>
        <v/>
      </c>
      <c r="X47" s="1326"/>
      <c r="Y47" s="1326"/>
      <c r="Z47" s="1327"/>
      <c r="AA47" s="950" t="str">
        <f t="shared" ref="AA47" si="39">IF(OR($C47&lt;&gt;"",$C48&lt;&gt;""),$A$29,"")</f>
        <v/>
      </c>
      <c r="AB47" s="951"/>
      <c r="AC47" s="1325" t="str">
        <f t="shared" ref="AC47" si="40">IF(OR($C47&lt;&gt;"",$C48&lt;&gt;""),$A$30,"")</f>
        <v/>
      </c>
      <c r="AD47" s="1326"/>
      <c r="AE47" s="1326"/>
      <c r="AF47" s="1327"/>
      <c r="AG47" s="950" t="str">
        <f t="shared" ref="AG47" si="41">IF(OR($C47&lt;&gt;"",$C48&lt;&gt;""),$A$29,"")</f>
        <v/>
      </c>
      <c r="AH47" s="951"/>
      <c r="AI47" s="941" t="str">
        <f t="shared" ref="AI47" si="42">IF(OR($C47&lt;&gt;"",$C48&lt;&gt;""),$A$30,"")</f>
        <v/>
      </c>
      <c r="AJ47" s="942"/>
      <c r="AK47" s="942"/>
      <c r="AL47" s="943"/>
      <c r="AM47" s="950" t="str">
        <f t="shared" ref="AM47" si="43">IF(OR($C47&lt;&gt;"",$C48&lt;&gt;""),$A$29,"")</f>
        <v/>
      </c>
      <c r="AN47" s="951"/>
      <c r="AO47" s="941" t="str">
        <f t="shared" ref="AO47" si="44">IF(OR($C47&lt;&gt;"",$C48&lt;&gt;""),$A$30,"")</f>
        <v/>
      </c>
      <c r="AP47" s="942"/>
      <c r="AQ47" s="942"/>
      <c r="AR47" s="943"/>
      <c r="AS47" s="950" t="str">
        <f t="shared" ref="AS47" si="45">IF(OR($C47&lt;&gt;"",$C48&lt;&gt;""),$A$29,"")</f>
        <v/>
      </c>
      <c r="AT47" s="951"/>
      <c r="AU47" s="941" t="str">
        <f t="shared" ref="AU47" si="46">IF(OR($C47&lt;&gt;"",$C48&lt;&gt;""),$A$30,"")</f>
        <v/>
      </c>
      <c r="AV47" s="942"/>
      <c r="AW47" s="942"/>
      <c r="AX47" s="943"/>
      <c r="AY47" s="950" t="str">
        <f t="shared" ref="AY47" si="47">IF(OR($C47&lt;&gt;"",$C48&lt;&gt;""),$A$29,"")</f>
        <v/>
      </c>
      <c r="AZ47" s="951"/>
      <c r="BA47" s="941" t="str">
        <f t="shared" ref="BA47" si="48">IF(OR($C47&lt;&gt;"",$C48&lt;&gt;""),$A$30,"")</f>
        <v/>
      </c>
      <c r="BB47" s="942"/>
      <c r="BC47" s="942"/>
      <c r="BD47" s="943"/>
      <c r="BE47" s="950" t="str">
        <f t="shared" ref="BE47" si="49">IF(OR($C47&lt;&gt;"",$C48&lt;&gt;""),$A$29,"")</f>
        <v/>
      </c>
      <c r="BF47" s="951"/>
      <c r="BG47" s="941" t="str">
        <f t="shared" ref="BG47" si="50">IF(OR($C47&lt;&gt;"",$C48&lt;&gt;""),$A$30,"")</f>
        <v/>
      </c>
      <c r="BH47" s="942"/>
      <c r="BI47" s="942"/>
      <c r="BJ47" s="943"/>
    </row>
    <row r="48" spans="1:62" ht="13.5" customHeight="1">
      <c r="A48" s="633"/>
      <c r="B48" s="599"/>
      <c r="C48" s="963"/>
      <c r="D48" s="964"/>
      <c r="E48" s="964"/>
      <c r="F48" s="964"/>
      <c r="G48" s="964"/>
      <c r="H48" s="964"/>
      <c r="I48" s="965"/>
      <c r="J48" s="957"/>
      <c r="K48" s="957"/>
      <c r="L48" s="958"/>
      <c r="M48" s="958"/>
      <c r="N48" s="958"/>
      <c r="O48" s="958"/>
      <c r="P48" s="958"/>
      <c r="Q48" s="952"/>
      <c r="R48" s="961"/>
      <c r="S48" s="961"/>
      <c r="T48" s="962"/>
      <c r="U48" s="952"/>
      <c r="V48" s="953"/>
      <c r="W48" s="1328"/>
      <c r="X48" s="1329"/>
      <c r="Y48" s="1329"/>
      <c r="Z48" s="1330"/>
      <c r="AA48" s="952"/>
      <c r="AB48" s="953"/>
      <c r="AC48" s="1328"/>
      <c r="AD48" s="1329"/>
      <c r="AE48" s="1329"/>
      <c r="AF48" s="1330"/>
      <c r="AG48" s="952"/>
      <c r="AH48" s="953"/>
      <c r="AI48" s="944"/>
      <c r="AJ48" s="945"/>
      <c r="AK48" s="945"/>
      <c r="AL48" s="946"/>
      <c r="AM48" s="952"/>
      <c r="AN48" s="953"/>
      <c r="AO48" s="944"/>
      <c r="AP48" s="945"/>
      <c r="AQ48" s="945"/>
      <c r="AR48" s="946"/>
      <c r="AS48" s="952"/>
      <c r="AT48" s="953"/>
      <c r="AU48" s="944"/>
      <c r="AV48" s="945"/>
      <c r="AW48" s="945"/>
      <c r="AX48" s="946"/>
      <c r="AY48" s="952"/>
      <c r="AZ48" s="953"/>
      <c r="BA48" s="944"/>
      <c r="BB48" s="945"/>
      <c r="BC48" s="945"/>
      <c r="BD48" s="946"/>
      <c r="BE48" s="952"/>
      <c r="BF48" s="953"/>
      <c r="BG48" s="944"/>
      <c r="BH48" s="945"/>
      <c r="BI48" s="945"/>
      <c r="BJ48" s="946"/>
    </row>
    <row r="49" spans="1:62" ht="13.5" customHeight="1">
      <c r="A49" s="631">
        <v>5</v>
      </c>
      <c r="B49" s="598"/>
      <c r="C49" s="954"/>
      <c r="D49" s="955"/>
      <c r="E49" s="955"/>
      <c r="F49" s="955"/>
      <c r="G49" s="955"/>
      <c r="H49" s="955"/>
      <c r="I49" s="956"/>
      <c r="J49" s="957"/>
      <c r="K49" s="957"/>
      <c r="L49" s="958"/>
      <c r="M49" s="958"/>
      <c r="N49" s="958"/>
      <c r="O49" s="958"/>
      <c r="P49" s="958"/>
      <c r="Q49" s="950" t="str">
        <f t="shared" ref="Q49" si="51">IF(L49="選手・生徒","〇","")</f>
        <v/>
      </c>
      <c r="R49" s="959"/>
      <c r="S49" s="959"/>
      <c r="T49" s="960"/>
      <c r="U49" s="950" t="str">
        <f t="shared" ref="U49" si="52">IF(OR($C49&lt;&gt;"",$C50&lt;&gt;""),$A$29,"")</f>
        <v/>
      </c>
      <c r="V49" s="951"/>
      <c r="W49" s="1325" t="str">
        <f t="shared" ref="W49" si="53">IF(OR($C49&lt;&gt;"",$C50&lt;&gt;""),$A$30,"")</f>
        <v/>
      </c>
      <c r="X49" s="1326"/>
      <c r="Y49" s="1326"/>
      <c r="Z49" s="1327"/>
      <c r="AA49" s="950" t="str">
        <f t="shared" ref="AA49" si="54">IF(OR($C49&lt;&gt;"",$C50&lt;&gt;""),$A$29,"")</f>
        <v/>
      </c>
      <c r="AB49" s="951"/>
      <c r="AC49" s="1325" t="str">
        <f t="shared" ref="AC49" si="55">IF(OR($C49&lt;&gt;"",$C50&lt;&gt;""),$A$30,"")</f>
        <v/>
      </c>
      <c r="AD49" s="1326"/>
      <c r="AE49" s="1326"/>
      <c r="AF49" s="1327"/>
      <c r="AG49" s="950" t="str">
        <f t="shared" ref="AG49" si="56">IF(OR($C49&lt;&gt;"",$C50&lt;&gt;""),$A$29,"")</f>
        <v/>
      </c>
      <c r="AH49" s="951"/>
      <c r="AI49" s="941" t="str">
        <f t="shared" ref="AI49" si="57">IF(OR($C49&lt;&gt;"",$C50&lt;&gt;""),$A$30,"")</f>
        <v/>
      </c>
      <c r="AJ49" s="942"/>
      <c r="AK49" s="942"/>
      <c r="AL49" s="943"/>
      <c r="AM49" s="950" t="str">
        <f t="shared" ref="AM49" si="58">IF(OR($C49&lt;&gt;"",$C50&lt;&gt;""),$A$29,"")</f>
        <v/>
      </c>
      <c r="AN49" s="951"/>
      <c r="AO49" s="941" t="str">
        <f t="shared" ref="AO49" si="59">IF(OR($C49&lt;&gt;"",$C50&lt;&gt;""),$A$30,"")</f>
        <v/>
      </c>
      <c r="AP49" s="942"/>
      <c r="AQ49" s="942"/>
      <c r="AR49" s="943"/>
      <c r="AS49" s="950" t="str">
        <f t="shared" ref="AS49" si="60">IF(OR($C49&lt;&gt;"",$C50&lt;&gt;""),$A$29,"")</f>
        <v/>
      </c>
      <c r="AT49" s="951"/>
      <c r="AU49" s="941" t="str">
        <f t="shared" ref="AU49" si="61">IF(OR($C49&lt;&gt;"",$C50&lt;&gt;""),$A$30,"")</f>
        <v/>
      </c>
      <c r="AV49" s="942"/>
      <c r="AW49" s="942"/>
      <c r="AX49" s="943"/>
      <c r="AY49" s="950" t="str">
        <f t="shared" ref="AY49" si="62">IF(OR($C49&lt;&gt;"",$C50&lt;&gt;""),$A$29,"")</f>
        <v/>
      </c>
      <c r="AZ49" s="951"/>
      <c r="BA49" s="941" t="str">
        <f t="shared" ref="BA49" si="63">IF(OR($C49&lt;&gt;"",$C50&lt;&gt;""),$A$30,"")</f>
        <v/>
      </c>
      <c r="BB49" s="942"/>
      <c r="BC49" s="942"/>
      <c r="BD49" s="943"/>
      <c r="BE49" s="950" t="str">
        <f t="shared" ref="BE49" si="64">IF(OR($C49&lt;&gt;"",$C50&lt;&gt;""),$A$29,"")</f>
        <v/>
      </c>
      <c r="BF49" s="951"/>
      <c r="BG49" s="941" t="str">
        <f t="shared" ref="BG49" si="65">IF(OR($C49&lt;&gt;"",$C50&lt;&gt;""),$A$30,"")</f>
        <v/>
      </c>
      <c r="BH49" s="942"/>
      <c r="BI49" s="942"/>
      <c r="BJ49" s="943"/>
    </row>
    <row r="50" spans="1:62" ht="13.5" customHeight="1">
      <c r="A50" s="633"/>
      <c r="B50" s="599"/>
      <c r="C50" s="963"/>
      <c r="D50" s="964"/>
      <c r="E50" s="964"/>
      <c r="F50" s="964"/>
      <c r="G50" s="964"/>
      <c r="H50" s="964"/>
      <c r="I50" s="965"/>
      <c r="J50" s="957"/>
      <c r="K50" s="957"/>
      <c r="L50" s="958"/>
      <c r="M50" s="958"/>
      <c r="N50" s="958"/>
      <c r="O50" s="958"/>
      <c r="P50" s="958"/>
      <c r="Q50" s="952"/>
      <c r="R50" s="961"/>
      <c r="S50" s="961"/>
      <c r="T50" s="962"/>
      <c r="U50" s="952"/>
      <c r="V50" s="953"/>
      <c r="W50" s="1328"/>
      <c r="X50" s="1329"/>
      <c r="Y50" s="1329"/>
      <c r="Z50" s="1330"/>
      <c r="AA50" s="952"/>
      <c r="AB50" s="953"/>
      <c r="AC50" s="1328"/>
      <c r="AD50" s="1329"/>
      <c r="AE50" s="1329"/>
      <c r="AF50" s="1330"/>
      <c r="AG50" s="952"/>
      <c r="AH50" s="953"/>
      <c r="AI50" s="944"/>
      <c r="AJ50" s="945"/>
      <c r="AK50" s="945"/>
      <c r="AL50" s="946"/>
      <c r="AM50" s="952"/>
      <c r="AN50" s="953"/>
      <c r="AO50" s="944"/>
      <c r="AP50" s="945"/>
      <c r="AQ50" s="945"/>
      <c r="AR50" s="946"/>
      <c r="AS50" s="952"/>
      <c r="AT50" s="953"/>
      <c r="AU50" s="944"/>
      <c r="AV50" s="945"/>
      <c r="AW50" s="945"/>
      <c r="AX50" s="946"/>
      <c r="AY50" s="952"/>
      <c r="AZ50" s="953"/>
      <c r="BA50" s="944"/>
      <c r="BB50" s="945"/>
      <c r="BC50" s="945"/>
      <c r="BD50" s="946"/>
      <c r="BE50" s="952"/>
      <c r="BF50" s="953"/>
      <c r="BG50" s="944"/>
      <c r="BH50" s="945"/>
      <c r="BI50" s="945"/>
      <c r="BJ50" s="946"/>
    </row>
    <row r="51" spans="1:62" ht="13.5" customHeight="1">
      <c r="A51" s="631">
        <v>6</v>
      </c>
      <c r="B51" s="598"/>
      <c r="C51" s="954"/>
      <c r="D51" s="955"/>
      <c r="E51" s="955"/>
      <c r="F51" s="955"/>
      <c r="G51" s="955"/>
      <c r="H51" s="955"/>
      <c r="I51" s="956"/>
      <c r="J51" s="957"/>
      <c r="K51" s="957"/>
      <c r="L51" s="958"/>
      <c r="M51" s="958"/>
      <c r="N51" s="958"/>
      <c r="O51" s="958"/>
      <c r="P51" s="958"/>
      <c r="Q51" s="950" t="str">
        <f t="shared" ref="Q51" si="66">IF(L51="選手・生徒","〇","")</f>
        <v/>
      </c>
      <c r="R51" s="959"/>
      <c r="S51" s="959"/>
      <c r="T51" s="960"/>
      <c r="U51" s="950" t="str">
        <f t="shared" ref="U51" si="67">IF(OR($C51&lt;&gt;"",$C52&lt;&gt;""),$A$29,"")</f>
        <v/>
      </c>
      <c r="V51" s="951"/>
      <c r="W51" s="1325" t="str">
        <f t="shared" ref="W51" si="68">IF(OR($C51&lt;&gt;"",$C52&lt;&gt;""),$A$30,"")</f>
        <v/>
      </c>
      <c r="X51" s="1326"/>
      <c r="Y51" s="1326"/>
      <c r="Z51" s="1327"/>
      <c r="AA51" s="950" t="str">
        <f t="shared" ref="AA51" si="69">IF(OR($C51&lt;&gt;"",$C52&lt;&gt;""),$A$29,"")</f>
        <v/>
      </c>
      <c r="AB51" s="951"/>
      <c r="AC51" s="1325" t="str">
        <f t="shared" ref="AC51" si="70">IF(OR($C51&lt;&gt;"",$C52&lt;&gt;""),$A$30,"")</f>
        <v/>
      </c>
      <c r="AD51" s="1326"/>
      <c r="AE51" s="1326"/>
      <c r="AF51" s="1327"/>
      <c r="AG51" s="950" t="str">
        <f t="shared" ref="AG51" si="71">IF(OR($C51&lt;&gt;"",$C52&lt;&gt;""),$A$29,"")</f>
        <v/>
      </c>
      <c r="AH51" s="951"/>
      <c r="AI51" s="941" t="str">
        <f t="shared" ref="AI51" si="72">IF(OR($C51&lt;&gt;"",$C52&lt;&gt;""),$A$30,"")</f>
        <v/>
      </c>
      <c r="AJ51" s="942"/>
      <c r="AK51" s="942"/>
      <c r="AL51" s="943"/>
      <c r="AM51" s="950" t="str">
        <f t="shared" ref="AM51" si="73">IF(OR($C51&lt;&gt;"",$C52&lt;&gt;""),$A$29,"")</f>
        <v/>
      </c>
      <c r="AN51" s="951"/>
      <c r="AO51" s="941" t="str">
        <f t="shared" ref="AO51" si="74">IF(OR($C51&lt;&gt;"",$C52&lt;&gt;""),$A$30,"")</f>
        <v/>
      </c>
      <c r="AP51" s="942"/>
      <c r="AQ51" s="942"/>
      <c r="AR51" s="943"/>
      <c r="AS51" s="950" t="str">
        <f t="shared" ref="AS51" si="75">IF(OR($C51&lt;&gt;"",$C52&lt;&gt;""),$A$29,"")</f>
        <v/>
      </c>
      <c r="AT51" s="951"/>
      <c r="AU51" s="941" t="str">
        <f t="shared" ref="AU51" si="76">IF(OR($C51&lt;&gt;"",$C52&lt;&gt;""),$A$30,"")</f>
        <v/>
      </c>
      <c r="AV51" s="942"/>
      <c r="AW51" s="942"/>
      <c r="AX51" s="943"/>
      <c r="AY51" s="950" t="str">
        <f t="shared" ref="AY51" si="77">IF(OR($C51&lt;&gt;"",$C52&lt;&gt;""),$A$29,"")</f>
        <v/>
      </c>
      <c r="AZ51" s="951"/>
      <c r="BA51" s="941" t="str">
        <f t="shared" ref="BA51" si="78">IF(OR($C51&lt;&gt;"",$C52&lt;&gt;""),$A$30,"")</f>
        <v/>
      </c>
      <c r="BB51" s="942"/>
      <c r="BC51" s="942"/>
      <c r="BD51" s="943"/>
      <c r="BE51" s="950" t="str">
        <f t="shared" ref="BE51" si="79">IF(OR($C51&lt;&gt;"",$C52&lt;&gt;""),$A$29,"")</f>
        <v/>
      </c>
      <c r="BF51" s="951"/>
      <c r="BG51" s="941" t="str">
        <f t="shared" ref="BG51" si="80">IF(OR($C51&lt;&gt;"",$C52&lt;&gt;""),$A$30,"")</f>
        <v/>
      </c>
      <c r="BH51" s="942"/>
      <c r="BI51" s="942"/>
      <c r="BJ51" s="943"/>
    </row>
    <row r="52" spans="1:62" ht="13.5" customHeight="1">
      <c r="A52" s="633"/>
      <c r="B52" s="599"/>
      <c r="C52" s="963"/>
      <c r="D52" s="964"/>
      <c r="E52" s="964"/>
      <c r="F52" s="964"/>
      <c r="G52" s="964"/>
      <c r="H52" s="964"/>
      <c r="I52" s="965"/>
      <c r="J52" s="957"/>
      <c r="K52" s="957"/>
      <c r="L52" s="958"/>
      <c r="M52" s="958"/>
      <c r="N52" s="958"/>
      <c r="O52" s="958"/>
      <c r="P52" s="958"/>
      <c r="Q52" s="952"/>
      <c r="R52" s="961"/>
      <c r="S52" s="961"/>
      <c r="T52" s="962"/>
      <c r="U52" s="952"/>
      <c r="V52" s="953"/>
      <c r="W52" s="1328"/>
      <c r="X52" s="1329"/>
      <c r="Y52" s="1329"/>
      <c r="Z52" s="1330"/>
      <c r="AA52" s="952"/>
      <c r="AB52" s="953"/>
      <c r="AC52" s="1328"/>
      <c r="AD52" s="1329"/>
      <c r="AE52" s="1329"/>
      <c r="AF52" s="1330"/>
      <c r="AG52" s="952"/>
      <c r="AH52" s="953"/>
      <c r="AI52" s="944"/>
      <c r="AJ52" s="945"/>
      <c r="AK52" s="945"/>
      <c r="AL52" s="946"/>
      <c r="AM52" s="952"/>
      <c r="AN52" s="953"/>
      <c r="AO52" s="944"/>
      <c r="AP52" s="945"/>
      <c r="AQ52" s="945"/>
      <c r="AR52" s="946"/>
      <c r="AS52" s="952"/>
      <c r="AT52" s="953"/>
      <c r="AU52" s="944"/>
      <c r="AV52" s="945"/>
      <c r="AW52" s="945"/>
      <c r="AX52" s="946"/>
      <c r="AY52" s="952"/>
      <c r="AZ52" s="953"/>
      <c r="BA52" s="944"/>
      <c r="BB52" s="945"/>
      <c r="BC52" s="945"/>
      <c r="BD52" s="946"/>
      <c r="BE52" s="952"/>
      <c r="BF52" s="953"/>
      <c r="BG52" s="944"/>
      <c r="BH52" s="945"/>
      <c r="BI52" s="945"/>
      <c r="BJ52" s="946"/>
    </row>
    <row r="53" spans="1:62" ht="13.5" customHeight="1">
      <c r="A53" s="631">
        <v>7</v>
      </c>
      <c r="B53" s="598"/>
      <c r="C53" s="954"/>
      <c r="D53" s="955"/>
      <c r="E53" s="955"/>
      <c r="F53" s="955"/>
      <c r="G53" s="955"/>
      <c r="H53" s="955"/>
      <c r="I53" s="956"/>
      <c r="J53" s="957"/>
      <c r="K53" s="957"/>
      <c r="L53" s="958"/>
      <c r="M53" s="958"/>
      <c r="N53" s="958"/>
      <c r="O53" s="958"/>
      <c r="P53" s="958"/>
      <c r="Q53" s="950" t="str">
        <f t="shared" ref="Q53" si="81">IF(L53="選手・生徒","〇","")</f>
        <v/>
      </c>
      <c r="R53" s="959"/>
      <c r="S53" s="959"/>
      <c r="T53" s="960"/>
      <c r="U53" s="950" t="str">
        <f t="shared" ref="U53" si="82">IF(OR($C53&lt;&gt;"",$C54&lt;&gt;""),$A$29,"")</f>
        <v/>
      </c>
      <c r="V53" s="951"/>
      <c r="W53" s="1325" t="str">
        <f t="shared" ref="W53" si="83">IF(OR($C53&lt;&gt;"",$C54&lt;&gt;""),$A$30,"")</f>
        <v/>
      </c>
      <c r="X53" s="1326"/>
      <c r="Y53" s="1326"/>
      <c r="Z53" s="1327"/>
      <c r="AA53" s="950" t="str">
        <f t="shared" ref="AA53" si="84">IF(OR($C53&lt;&gt;"",$C54&lt;&gt;""),$A$29,"")</f>
        <v/>
      </c>
      <c r="AB53" s="951"/>
      <c r="AC53" s="1325" t="str">
        <f t="shared" ref="AC53" si="85">IF(OR($C53&lt;&gt;"",$C54&lt;&gt;""),$A$30,"")</f>
        <v/>
      </c>
      <c r="AD53" s="1326"/>
      <c r="AE53" s="1326"/>
      <c r="AF53" s="1327"/>
      <c r="AG53" s="950" t="str">
        <f t="shared" ref="AG53" si="86">IF(OR($C53&lt;&gt;"",$C54&lt;&gt;""),$A$29,"")</f>
        <v/>
      </c>
      <c r="AH53" s="951"/>
      <c r="AI53" s="941" t="str">
        <f t="shared" ref="AI53" si="87">IF(OR($C53&lt;&gt;"",$C54&lt;&gt;""),$A$30,"")</f>
        <v/>
      </c>
      <c r="AJ53" s="942"/>
      <c r="AK53" s="942"/>
      <c r="AL53" s="943"/>
      <c r="AM53" s="950" t="str">
        <f t="shared" ref="AM53" si="88">IF(OR($C53&lt;&gt;"",$C54&lt;&gt;""),$A$29,"")</f>
        <v/>
      </c>
      <c r="AN53" s="951"/>
      <c r="AO53" s="941" t="str">
        <f t="shared" ref="AO53" si="89">IF(OR($C53&lt;&gt;"",$C54&lt;&gt;""),$A$30,"")</f>
        <v/>
      </c>
      <c r="AP53" s="942"/>
      <c r="AQ53" s="942"/>
      <c r="AR53" s="943"/>
      <c r="AS53" s="950" t="str">
        <f t="shared" ref="AS53" si="90">IF(OR($C53&lt;&gt;"",$C54&lt;&gt;""),$A$29,"")</f>
        <v/>
      </c>
      <c r="AT53" s="951"/>
      <c r="AU53" s="941" t="str">
        <f t="shared" ref="AU53" si="91">IF(OR($C53&lt;&gt;"",$C54&lt;&gt;""),$A$30,"")</f>
        <v/>
      </c>
      <c r="AV53" s="942"/>
      <c r="AW53" s="942"/>
      <c r="AX53" s="943"/>
      <c r="AY53" s="950" t="str">
        <f t="shared" ref="AY53" si="92">IF(OR($C53&lt;&gt;"",$C54&lt;&gt;""),$A$29,"")</f>
        <v/>
      </c>
      <c r="AZ53" s="951"/>
      <c r="BA53" s="941" t="str">
        <f t="shared" ref="BA53" si="93">IF(OR($C53&lt;&gt;"",$C54&lt;&gt;""),$A$30,"")</f>
        <v/>
      </c>
      <c r="BB53" s="942"/>
      <c r="BC53" s="942"/>
      <c r="BD53" s="943"/>
      <c r="BE53" s="950" t="str">
        <f t="shared" ref="BE53" si="94">IF(OR($C53&lt;&gt;"",$C54&lt;&gt;""),$A$29,"")</f>
        <v/>
      </c>
      <c r="BF53" s="951"/>
      <c r="BG53" s="941" t="str">
        <f t="shared" ref="BG53" si="95">IF(OR($C53&lt;&gt;"",$C54&lt;&gt;""),$A$30,"")</f>
        <v/>
      </c>
      <c r="BH53" s="942"/>
      <c r="BI53" s="942"/>
      <c r="BJ53" s="943"/>
    </row>
    <row r="54" spans="1:62" ht="13.5" customHeight="1">
      <c r="A54" s="635"/>
      <c r="B54" s="600"/>
      <c r="C54" s="947"/>
      <c r="D54" s="948"/>
      <c r="E54" s="948"/>
      <c r="F54" s="948"/>
      <c r="G54" s="948"/>
      <c r="H54" s="948"/>
      <c r="I54" s="949"/>
      <c r="J54" s="957"/>
      <c r="K54" s="957"/>
      <c r="L54" s="958"/>
      <c r="M54" s="958"/>
      <c r="N54" s="958"/>
      <c r="O54" s="958"/>
      <c r="P54" s="958"/>
      <c r="Q54" s="952"/>
      <c r="R54" s="961"/>
      <c r="S54" s="961"/>
      <c r="T54" s="962"/>
      <c r="U54" s="952"/>
      <c r="V54" s="953"/>
      <c r="W54" s="1328"/>
      <c r="X54" s="1329"/>
      <c r="Y54" s="1329"/>
      <c r="Z54" s="1330"/>
      <c r="AA54" s="952"/>
      <c r="AB54" s="953"/>
      <c r="AC54" s="1328"/>
      <c r="AD54" s="1329"/>
      <c r="AE54" s="1329"/>
      <c r="AF54" s="1330"/>
      <c r="AG54" s="952"/>
      <c r="AH54" s="953"/>
      <c r="AI54" s="944"/>
      <c r="AJ54" s="945"/>
      <c r="AK54" s="945"/>
      <c r="AL54" s="946"/>
      <c r="AM54" s="952"/>
      <c r="AN54" s="953"/>
      <c r="AO54" s="944"/>
      <c r="AP54" s="945"/>
      <c r="AQ54" s="945"/>
      <c r="AR54" s="946"/>
      <c r="AS54" s="952"/>
      <c r="AT54" s="953"/>
      <c r="AU54" s="944"/>
      <c r="AV54" s="945"/>
      <c r="AW54" s="945"/>
      <c r="AX54" s="946"/>
      <c r="AY54" s="952"/>
      <c r="AZ54" s="953"/>
      <c r="BA54" s="944"/>
      <c r="BB54" s="945"/>
      <c r="BC54" s="945"/>
      <c r="BD54" s="946"/>
      <c r="BE54" s="952"/>
      <c r="BF54" s="953"/>
      <c r="BG54" s="944"/>
      <c r="BH54" s="945"/>
      <c r="BI54" s="945"/>
      <c r="BJ54" s="946"/>
    </row>
    <row r="55" spans="1:62" ht="13.5" customHeight="1">
      <c r="A55" s="631">
        <v>8</v>
      </c>
      <c r="B55" s="598"/>
      <c r="C55" s="954"/>
      <c r="D55" s="955"/>
      <c r="E55" s="955"/>
      <c r="F55" s="955"/>
      <c r="G55" s="955"/>
      <c r="H55" s="955"/>
      <c r="I55" s="956"/>
      <c r="J55" s="957"/>
      <c r="K55" s="957"/>
      <c r="L55" s="958"/>
      <c r="M55" s="958"/>
      <c r="N55" s="958"/>
      <c r="O55" s="958"/>
      <c r="P55" s="958"/>
      <c r="Q55" s="950" t="str">
        <f t="shared" ref="Q55" si="96">IF(L55="選手・生徒","〇","")</f>
        <v/>
      </c>
      <c r="R55" s="959"/>
      <c r="S55" s="959"/>
      <c r="T55" s="960"/>
      <c r="U55" s="950" t="str">
        <f t="shared" ref="U55" si="97">IF(OR($C55&lt;&gt;"",$C56&lt;&gt;""),$A$29,"")</f>
        <v/>
      </c>
      <c r="V55" s="951"/>
      <c r="W55" s="1325" t="str">
        <f t="shared" ref="W55" si="98">IF(OR($C55&lt;&gt;"",$C56&lt;&gt;""),$A$30,"")</f>
        <v/>
      </c>
      <c r="X55" s="1326"/>
      <c r="Y55" s="1326"/>
      <c r="Z55" s="1327"/>
      <c r="AA55" s="950" t="str">
        <f t="shared" ref="AA55" si="99">IF(OR($C55&lt;&gt;"",$C56&lt;&gt;""),$A$29,"")</f>
        <v/>
      </c>
      <c r="AB55" s="951"/>
      <c r="AC55" s="1325" t="str">
        <f t="shared" ref="AC55" si="100">IF(OR($C55&lt;&gt;"",$C56&lt;&gt;""),$A$30,"")</f>
        <v/>
      </c>
      <c r="AD55" s="1326"/>
      <c r="AE55" s="1326"/>
      <c r="AF55" s="1327"/>
      <c r="AG55" s="950" t="str">
        <f t="shared" ref="AG55" si="101">IF(OR($C55&lt;&gt;"",$C56&lt;&gt;""),$A$29,"")</f>
        <v/>
      </c>
      <c r="AH55" s="951"/>
      <c r="AI55" s="941" t="str">
        <f t="shared" ref="AI55" si="102">IF(OR($C55&lt;&gt;"",$C56&lt;&gt;""),$A$30,"")</f>
        <v/>
      </c>
      <c r="AJ55" s="942"/>
      <c r="AK55" s="942"/>
      <c r="AL55" s="943"/>
      <c r="AM55" s="950" t="str">
        <f t="shared" ref="AM55" si="103">IF(OR($C55&lt;&gt;"",$C56&lt;&gt;""),$A$29,"")</f>
        <v/>
      </c>
      <c r="AN55" s="951"/>
      <c r="AO55" s="941" t="str">
        <f t="shared" ref="AO55" si="104">IF(OR($C55&lt;&gt;"",$C56&lt;&gt;""),$A$30,"")</f>
        <v/>
      </c>
      <c r="AP55" s="942"/>
      <c r="AQ55" s="942"/>
      <c r="AR55" s="943"/>
      <c r="AS55" s="950" t="str">
        <f t="shared" ref="AS55" si="105">IF(OR($C55&lt;&gt;"",$C56&lt;&gt;""),$A$29,"")</f>
        <v/>
      </c>
      <c r="AT55" s="951"/>
      <c r="AU55" s="941" t="str">
        <f t="shared" ref="AU55" si="106">IF(OR($C55&lt;&gt;"",$C56&lt;&gt;""),$A$30,"")</f>
        <v/>
      </c>
      <c r="AV55" s="942"/>
      <c r="AW55" s="942"/>
      <c r="AX55" s="943"/>
      <c r="AY55" s="950" t="str">
        <f t="shared" ref="AY55" si="107">IF(OR($C55&lt;&gt;"",$C56&lt;&gt;""),$A$29,"")</f>
        <v/>
      </c>
      <c r="AZ55" s="951"/>
      <c r="BA55" s="941" t="str">
        <f t="shared" ref="BA55" si="108">IF(OR($C55&lt;&gt;"",$C56&lt;&gt;""),$A$30,"")</f>
        <v/>
      </c>
      <c r="BB55" s="942"/>
      <c r="BC55" s="942"/>
      <c r="BD55" s="943"/>
      <c r="BE55" s="950" t="str">
        <f t="shared" ref="BE55" si="109">IF(OR($C55&lt;&gt;"",$C56&lt;&gt;""),$A$29,"")</f>
        <v/>
      </c>
      <c r="BF55" s="951"/>
      <c r="BG55" s="941" t="str">
        <f t="shared" ref="BG55" si="110">IF(OR($C55&lt;&gt;"",$C56&lt;&gt;""),$A$30,"")</f>
        <v/>
      </c>
      <c r="BH55" s="942"/>
      <c r="BI55" s="942"/>
      <c r="BJ55" s="943"/>
    </row>
    <row r="56" spans="1:62" ht="13.5" customHeight="1">
      <c r="A56" s="633"/>
      <c r="B56" s="599"/>
      <c r="C56" s="963"/>
      <c r="D56" s="964"/>
      <c r="E56" s="964"/>
      <c r="F56" s="964"/>
      <c r="G56" s="964"/>
      <c r="H56" s="964"/>
      <c r="I56" s="965"/>
      <c r="J56" s="957"/>
      <c r="K56" s="957"/>
      <c r="L56" s="958"/>
      <c r="M56" s="958"/>
      <c r="N56" s="958"/>
      <c r="O56" s="958"/>
      <c r="P56" s="958"/>
      <c r="Q56" s="952"/>
      <c r="R56" s="961"/>
      <c r="S56" s="961"/>
      <c r="T56" s="962"/>
      <c r="U56" s="952"/>
      <c r="V56" s="953"/>
      <c r="W56" s="1328"/>
      <c r="X56" s="1329"/>
      <c r="Y56" s="1329"/>
      <c r="Z56" s="1330"/>
      <c r="AA56" s="952"/>
      <c r="AB56" s="953"/>
      <c r="AC56" s="1328"/>
      <c r="AD56" s="1329"/>
      <c r="AE56" s="1329"/>
      <c r="AF56" s="1330"/>
      <c r="AG56" s="952"/>
      <c r="AH56" s="953"/>
      <c r="AI56" s="944"/>
      <c r="AJ56" s="945"/>
      <c r="AK56" s="945"/>
      <c r="AL56" s="946"/>
      <c r="AM56" s="952"/>
      <c r="AN56" s="953"/>
      <c r="AO56" s="944"/>
      <c r="AP56" s="945"/>
      <c r="AQ56" s="945"/>
      <c r="AR56" s="946"/>
      <c r="AS56" s="952"/>
      <c r="AT56" s="953"/>
      <c r="AU56" s="944"/>
      <c r="AV56" s="945"/>
      <c r="AW56" s="945"/>
      <c r="AX56" s="946"/>
      <c r="AY56" s="952"/>
      <c r="AZ56" s="953"/>
      <c r="BA56" s="944"/>
      <c r="BB56" s="945"/>
      <c r="BC56" s="945"/>
      <c r="BD56" s="946"/>
      <c r="BE56" s="952"/>
      <c r="BF56" s="953"/>
      <c r="BG56" s="944"/>
      <c r="BH56" s="945"/>
      <c r="BI56" s="945"/>
      <c r="BJ56" s="946"/>
    </row>
    <row r="57" spans="1:62" ht="13.5" customHeight="1">
      <c r="A57" s="631">
        <v>9</v>
      </c>
      <c r="B57" s="598"/>
      <c r="C57" s="954"/>
      <c r="D57" s="955"/>
      <c r="E57" s="955"/>
      <c r="F57" s="955"/>
      <c r="G57" s="955"/>
      <c r="H57" s="955"/>
      <c r="I57" s="956"/>
      <c r="J57" s="957"/>
      <c r="K57" s="957"/>
      <c r="L57" s="958"/>
      <c r="M57" s="958"/>
      <c r="N57" s="958"/>
      <c r="O57" s="958"/>
      <c r="P57" s="958"/>
      <c r="Q57" s="950" t="str">
        <f t="shared" ref="Q57" si="111">IF(L57="選手・生徒","〇","")</f>
        <v/>
      </c>
      <c r="R57" s="959"/>
      <c r="S57" s="959"/>
      <c r="T57" s="960"/>
      <c r="U57" s="950" t="str">
        <f t="shared" ref="U57" si="112">IF(OR($C57&lt;&gt;"",$C58&lt;&gt;""),$A$29,"")</f>
        <v/>
      </c>
      <c r="V57" s="951"/>
      <c r="W57" s="1325" t="str">
        <f t="shared" ref="W57" si="113">IF(OR($C57&lt;&gt;"",$C58&lt;&gt;""),$A$30,"")</f>
        <v/>
      </c>
      <c r="X57" s="1326"/>
      <c r="Y57" s="1326"/>
      <c r="Z57" s="1327"/>
      <c r="AA57" s="950" t="str">
        <f t="shared" ref="AA57" si="114">IF(OR($C57&lt;&gt;"",$C58&lt;&gt;""),$A$29,"")</f>
        <v/>
      </c>
      <c r="AB57" s="951"/>
      <c r="AC57" s="1325" t="str">
        <f t="shared" ref="AC57" si="115">IF(OR($C57&lt;&gt;"",$C58&lt;&gt;""),$A$30,"")</f>
        <v/>
      </c>
      <c r="AD57" s="1326"/>
      <c r="AE57" s="1326"/>
      <c r="AF57" s="1327"/>
      <c r="AG57" s="950" t="str">
        <f t="shared" ref="AG57" si="116">IF(OR($C57&lt;&gt;"",$C58&lt;&gt;""),$A$29,"")</f>
        <v/>
      </c>
      <c r="AH57" s="951"/>
      <c r="AI57" s="941" t="str">
        <f t="shared" ref="AI57" si="117">IF(OR($C57&lt;&gt;"",$C58&lt;&gt;""),$A$30,"")</f>
        <v/>
      </c>
      <c r="AJ57" s="942"/>
      <c r="AK57" s="942"/>
      <c r="AL57" s="943"/>
      <c r="AM57" s="950" t="str">
        <f t="shared" ref="AM57" si="118">IF(OR($C57&lt;&gt;"",$C58&lt;&gt;""),$A$29,"")</f>
        <v/>
      </c>
      <c r="AN57" s="951"/>
      <c r="AO57" s="941" t="str">
        <f t="shared" ref="AO57" si="119">IF(OR($C57&lt;&gt;"",$C58&lt;&gt;""),$A$30,"")</f>
        <v/>
      </c>
      <c r="AP57" s="942"/>
      <c r="AQ57" s="942"/>
      <c r="AR57" s="943"/>
      <c r="AS57" s="950" t="str">
        <f t="shared" ref="AS57" si="120">IF(OR($C57&lt;&gt;"",$C58&lt;&gt;""),$A$29,"")</f>
        <v/>
      </c>
      <c r="AT57" s="951"/>
      <c r="AU57" s="941" t="str">
        <f t="shared" ref="AU57" si="121">IF(OR($C57&lt;&gt;"",$C58&lt;&gt;""),$A$30,"")</f>
        <v/>
      </c>
      <c r="AV57" s="942"/>
      <c r="AW57" s="942"/>
      <c r="AX57" s="943"/>
      <c r="AY57" s="950" t="str">
        <f t="shared" ref="AY57" si="122">IF(OR($C57&lt;&gt;"",$C58&lt;&gt;""),$A$29,"")</f>
        <v/>
      </c>
      <c r="AZ57" s="951"/>
      <c r="BA57" s="941" t="str">
        <f t="shared" ref="BA57" si="123">IF(OR($C57&lt;&gt;"",$C58&lt;&gt;""),$A$30,"")</f>
        <v/>
      </c>
      <c r="BB57" s="942"/>
      <c r="BC57" s="942"/>
      <c r="BD57" s="943"/>
      <c r="BE57" s="950" t="str">
        <f t="shared" ref="BE57" si="124">IF(OR($C57&lt;&gt;"",$C58&lt;&gt;""),$A$29,"")</f>
        <v/>
      </c>
      <c r="BF57" s="951"/>
      <c r="BG57" s="941" t="str">
        <f t="shared" ref="BG57" si="125">IF(OR($C57&lt;&gt;"",$C58&lt;&gt;""),$A$30,"")</f>
        <v/>
      </c>
      <c r="BH57" s="942"/>
      <c r="BI57" s="942"/>
      <c r="BJ57" s="943"/>
    </row>
    <row r="58" spans="1:62" ht="13.5" customHeight="1">
      <c r="A58" s="633"/>
      <c r="B58" s="599"/>
      <c r="C58" s="963"/>
      <c r="D58" s="964"/>
      <c r="E58" s="964"/>
      <c r="F58" s="964"/>
      <c r="G58" s="964"/>
      <c r="H58" s="964"/>
      <c r="I58" s="965"/>
      <c r="J58" s="957"/>
      <c r="K58" s="957"/>
      <c r="L58" s="958"/>
      <c r="M58" s="958"/>
      <c r="N58" s="958"/>
      <c r="O58" s="958"/>
      <c r="P58" s="958"/>
      <c r="Q58" s="952"/>
      <c r="R58" s="961"/>
      <c r="S58" s="961"/>
      <c r="T58" s="962"/>
      <c r="U58" s="952"/>
      <c r="V58" s="953"/>
      <c r="W58" s="1328"/>
      <c r="X58" s="1329"/>
      <c r="Y58" s="1329"/>
      <c r="Z58" s="1330"/>
      <c r="AA58" s="952"/>
      <c r="AB58" s="953"/>
      <c r="AC58" s="1328"/>
      <c r="AD58" s="1329"/>
      <c r="AE58" s="1329"/>
      <c r="AF58" s="1330"/>
      <c r="AG58" s="952"/>
      <c r="AH58" s="953"/>
      <c r="AI58" s="944"/>
      <c r="AJ58" s="945"/>
      <c r="AK58" s="945"/>
      <c r="AL58" s="946"/>
      <c r="AM58" s="952"/>
      <c r="AN58" s="953"/>
      <c r="AO58" s="944"/>
      <c r="AP58" s="945"/>
      <c r="AQ58" s="945"/>
      <c r="AR58" s="946"/>
      <c r="AS58" s="952"/>
      <c r="AT58" s="953"/>
      <c r="AU58" s="944"/>
      <c r="AV58" s="945"/>
      <c r="AW58" s="945"/>
      <c r="AX58" s="946"/>
      <c r="AY58" s="952"/>
      <c r="AZ58" s="953"/>
      <c r="BA58" s="944"/>
      <c r="BB58" s="945"/>
      <c r="BC58" s="945"/>
      <c r="BD58" s="946"/>
      <c r="BE58" s="952"/>
      <c r="BF58" s="953"/>
      <c r="BG58" s="944"/>
      <c r="BH58" s="945"/>
      <c r="BI58" s="945"/>
      <c r="BJ58" s="946"/>
    </row>
    <row r="59" spans="1:62" ht="13.5" customHeight="1">
      <c r="A59" s="631">
        <v>10</v>
      </c>
      <c r="B59" s="598"/>
      <c r="C59" s="954"/>
      <c r="D59" s="955"/>
      <c r="E59" s="955"/>
      <c r="F59" s="955"/>
      <c r="G59" s="955"/>
      <c r="H59" s="955"/>
      <c r="I59" s="956"/>
      <c r="J59" s="957"/>
      <c r="K59" s="957"/>
      <c r="L59" s="958"/>
      <c r="M59" s="958"/>
      <c r="N59" s="958"/>
      <c r="O59" s="958"/>
      <c r="P59" s="958"/>
      <c r="Q59" s="950" t="str">
        <f t="shared" ref="Q59" si="126">IF(L59="選手・生徒","〇","")</f>
        <v/>
      </c>
      <c r="R59" s="959"/>
      <c r="S59" s="959"/>
      <c r="T59" s="960"/>
      <c r="U59" s="950" t="str">
        <f t="shared" ref="U59" si="127">IF(OR($C59&lt;&gt;"",$C60&lt;&gt;""),$A$29,"")</f>
        <v/>
      </c>
      <c r="V59" s="951"/>
      <c r="W59" s="1325" t="str">
        <f t="shared" ref="W59" si="128">IF(OR($C59&lt;&gt;"",$C60&lt;&gt;""),$A$30,"")</f>
        <v/>
      </c>
      <c r="X59" s="1326"/>
      <c r="Y59" s="1326"/>
      <c r="Z59" s="1327"/>
      <c r="AA59" s="950" t="str">
        <f t="shared" ref="AA59" si="129">IF(OR($C59&lt;&gt;"",$C60&lt;&gt;""),$A$29,"")</f>
        <v/>
      </c>
      <c r="AB59" s="951"/>
      <c r="AC59" s="1325" t="str">
        <f t="shared" ref="AC59" si="130">IF(OR($C59&lt;&gt;"",$C60&lt;&gt;""),$A$30,"")</f>
        <v/>
      </c>
      <c r="AD59" s="1326"/>
      <c r="AE59" s="1326"/>
      <c r="AF59" s="1327"/>
      <c r="AG59" s="950" t="str">
        <f t="shared" ref="AG59" si="131">IF(OR($C59&lt;&gt;"",$C60&lt;&gt;""),$A$29,"")</f>
        <v/>
      </c>
      <c r="AH59" s="951"/>
      <c r="AI59" s="941" t="str">
        <f t="shared" ref="AI59" si="132">IF(OR($C59&lt;&gt;"",$C60&lt;&gt;""),$A$30,"")</f>
        <v/>
      </c>
      <c r="AJ59" s="942"/>
      <c r="AK59" s="942"/>
      <c r="AL59" s="943"/>
      <c r="AM59" s="950" t="str">
        <f t="shared" ref="AM59" si="133">IF(OR($C59&lt;&gt;"",$C60&lt;&gt;""),$A$29,"")</f>
        <v/>
      </c>
      <c r="AN59" s="951"/>
      <c r="AO59" s="941" t="str">
        <f t="shared" ref="AO59" si="134">IF(OR($C59&lt;&gt;"",$C60&lt;&gt;""),$A$30,"")</f>
        <v/>
      </c>
      <c r="AP59" s="942"/>
      <c r="AQ59" s="942"/>
      <c r="AR59" s="943"/>
      <c r="AS59" s="950" t="str">
        <f t="shared" ref="AS59" si="135">IF(OR($C59&lt;&gt;"",$C60&lt;&gt;""),$A$29,"")</f>
        <v/>
      </c>
      <c r="AT59" s="951"/>
      <c r="AU59" s="941" t="str">
        <f t="shared" ref="AU59" si="136">IF(OR($C59&lt;&gt;"",$C60&lt;&gt;""),$A$30,"")</f>
        <v/>
      </c>
      <c r="AV59" s="942"/>
      <c r="AW59" s="942"/>
      <c r="AX59" s="943"/>
      <c r="AY59" s="950" t="str">
        <f t="shared" ref="AY59" si="137">IF(OR($C59&lt;&gt;"",$C60&lt;&gt;""),$A$29,"")</f>
        <v/>
      </c>
      <c r="AZ59" s="951"/>
      <c r="BA59" s="941" t="str">
        <f t="shared" ref="BA59" si="138">IF(OR($C59&lt;&gt;"",$C60&lt;&gt;""),$A$30,"")</f>
        <v/>
      </c>
      <c r="BB59" s="942"/>
      <c r="BC59" s="942"/>
      <c r="BD59" s="943"/>
      <c r="BE59" s="950" t="str">
        <f t="shared" ref="BE59" si="139">IF(OR($C59&lt;&gt;"",$C60&lt;&gt;""),$A$29,"")</f>
        <v/>
      </c>
      <c r="BF59" s="951"/>
      <c r="BG59" s="941" t="str">
        <f t="shared" ref="BG59" si="140">IF(OR($C59&lt;&gt;"",$C60&lt;&gt;""),$A$30,"")</f>
        <v/>
      </c>
      <c r="BH59" s="942"/>
      <c r="BI59" s="942"/>
      <c r="BJ59" s="943"/>
    </row>
    <row r="60" spans="1:62" ht="13.5" customHeight="1">
      <c r="A60" s="633"/>
      <c r="B60" s="599"/>
      <c r="C60" s="963"/>
      <c r="D60" s="964"/>
      <c r="E60" s="964"/>
      <c r="F60" s="964"/>
      <c r="G60" s="964"/>
      <c r="H60" s="964"/>
      <c r="I60" s="965"/>
      <c r="J60" s="957"/>
      <c r="K60" s="957"/>
      <c r="L60" s="958"/>
      <c r="M60" s="958"/>
      <c r="N60" s="958"/>
      <c r="O60" s="958"/>
      <c r="P60" s="958"/>
      <c r="Q60" s="952"/>
      <c r="R60" s="961"/>
      <c r="S60" s="961"/>
      <c r="T60" s="962"/>
      <c r="U60" s="952"/>
      <c r="V60" s="953"/>
      <c r="W60" s="1328"/>
      <c r="X60" s="1329"/>
      <c r="Y60" s="1329"/>
      <c r="Z60" s="1330"/>
      <c r="AA60" s="952"/>
      <c r="AB60" s="953"/>
      <c r="AC60" s="1328"/>
      <c r="AD60" s="1329"/>
      <c r="AE60" s="1329"/>
      <c r="AF60" s="1330"/>
      <c r="AG60" s="952"/>
      <c r="AH60" s="953"/>
      <c r="AI60" s="944"/>
      <c r="AJ60" s="945"/>
      <c r="AK60" s="945"/>
      <c r="AL60" s="946"/>
      <c r="AM60" s="952"/>
      <c r="AN60" s="953"/>
      <c r="AO60" s="944"/>
      <c r="AP60" s="945"/>
      <c r="AQ60" s="945"/>
      <c r="AR60" s="946"/>
      <c r="AS60" s="952"/>
      <c r="AT60" s="953"/>
      <c r="AU60" s="944"/>
      <c r="AV60" s="945"/>
      <c r="AW60" s="945"/>
      <c r="AX60" s="946"/>
      <c r="AY60" s="952"/>
      <c r="AZ60" s="953"/>
      <c r="BA60" s="944"/>
      <c r="BB60" s="945"/>
      <c r="BC60" s="945"/>
      <c r="BD60" s="946"/>
      <c r="BE60" s="952"/>
      <c r="BF60" s="953"/>
      <c r="BG60" s="944"/>
      <c r="BH60" s="945"/>
      <c r="BI60" s="945"/>
      <c r="BJ60" s="946"/>
    </row>
    <row r="61" spans="1:62" ht="13.5" customHeight="1">
      <c r="A61" s="631">
        <v>11</v>
      </c>
      <c r="B61" s="598"/>
      <c r="C61" s="954"/>
      <c r="D61" s="955"/>
      <c r="E61" s="955"/>
      <c r="F61" s="955"/>
      <c r="G61" s="955"/>
      <c r="H61" s="955"/>
      <c r="I61" s="956"/>
      <c r="J61" s="957"/>
      <c r="K61" s="957"/>
      <c r="L61" s="958"/>
      <c r="M61" s="958"/>
      <c r="N61" s="958"/>
      <c r="O61" s="958"/>
      <c r="P61" s="958"/>
      <c r="Q61" s="950" t="str">
        <f t="shared" ref="Q61" si="141">IF(L61="選手・生徒","〇","")</f>
        <v/>
      </c>
      <c r="R61" s="959"/>
      <c r="S61" s="959"/>
      <c r="T61" s="960"/>
      <c r="U61" s="950" t="str">
        <f t="shared" ref="U61" si="142">IF(OR($C61&lt;&gt;"",$C62&lt;&gt;""),$A$29,"")</f>
        <v/>
      </c>
      <c r="V61" s="951"/>
      <c r="W61" s="1325" t="str">
        <f t="shared" ref="W61" si="143">IF(OR($C61&lt;&gt;"",$C62&lt;&gt;""),$A$30,"")</f>
        <v/>
      </c>
      <c r="X61" s="1326"/>
      <c r="Y61" s="1326"/>
      <c r="Z61" s="1327"/>
      <c r="AA61" s="950" t="str">
        <f t="shared" ref="AA61" si="144">IF(OR($C61&lt;&gt;"",$C62&lt;&gt;""),$A$29,"")</f>
        <v/>
      </c>
      <c r="AB61" s="951"/>
      <c r="AC61" s="1325" t="str">
        <f t="shared" ref="AC61" si="145">IF(OR($C61&lt;&gt;"",$C62&lt;&gt;""),$A$30,"")</f>
        <v/>
      </c>
      <c r="AD61" s="1326"/>
      <c r="AE61" s="1326"/>
      <c r="AF61" s="1327"/>
      <c r="AG61" s="950" t="str">
        <f t="shared" ref="AG61" si="146">IF(OR($C61&lt;&gt;"",$C62&lt;&gt;""),$A$29,"")</f>
        <v/>
      </c>
      <c r="AH61" s="951"/>
      <c r="AI61" s="941" t="str">
        <f t="shared" ref="AI61" si="147">IF(OR($C61&lt;&gt;"",$C62&lt;&gt;""),$A$30,"")</f>
        <v/>
      </c>
      <c r="AJ61" s="942"/>
      <c r="AK61" s="942"/>
      <c r="AL61" s="943"/>
      <c r="AM61" s="950" t="str">
        <f t="shared" ref="AM61" si="148">IF(OR($C61&lt;&gt;"",$C62&lt;&gt;""),$A$29,"")</f>
        <v/>
      </c>
      <c r="AN61" s="951"/>
      <c r="AO61" s="941" t="str">
        <f t="shared" ref="AO61" si="149">IF(OR($C61&lt;&gt;"",$C62&lt;&gt;""),$A$30,"")</f>
        <v/>
      </c>
      <c r="AP61" s="942"/>
      <c r="AQ61" s="942"/>
      <c r="AR61" s="943"/>
      <c r="AS61" s="950" t="str">
        <f t="shared" ref="AS61" si="150">IF(OR($C61&lt;&gt;"",$C62&lt;&gt;""),$A$29,"")</f>
        <v/>
      </c>
      <c r="AT61" s="951"/>
      <c r="AU61" s="941" t="str">
        <f t="shared" ref="AU61" si="151">IF(OR($C61&lt;&gt;"",$C62&lt;&gt;""),$A$30,"")</f>
        <v/>
      </c>
      <c r="AV61" s="942"/>
      <c r="AW61" s="942"/>
      <c r="AX61" s="943"/>
      <c r="AY61" s="950" t="str">
        <f t="shared" ref="AY61" si="152">IF(OR($C61&lt;&gt;"",$C62&lt;&gt;""),$A$29,"")</f>
        <v/>
      </c>
      <c r="AZ61" s="951"/>
      <c r="BA61" s="941" t="str">
        <f t="shared" ref="BA61" si="153">IF(OR($C61&lt;&gt;"",$C62&lt;&gt;""),$A$30,"")</f>
        <v/>
      </c>
      <c r="BB61" s="942"/>
      <c r="BC61" s="942"/>
      <c r="BD61" s="943"/>
      <c r="BE61" s="950" t="str">
        <f t="shared" ref="BE61" si="154">IF(OR($C61&lt;&gt;"",$C62&lt;&gt;""),$A$29,"")</f>
        <v/>
      </c>
      <c r="BF61" s="951"/>
      <c r="BG61" s="941" t="str">
        <f t="shared" ref="BG61" si="155">IF(OR($C61&lt;&gt;"",$C62&lt;&gt;""),$A$30,"")</f>
        <v/>
      </c>
      <c r="BH61" s="942"/>
      <c r="BI61" s="942"/>
      <c r="BJ61" s="943"/>
    </row>
    <row r="62" spans="1:62" ht="13.5" customHeight="1">
      <c r="A62" s="633"/>
      <c r="B62" s="599"/>
      <c r="C62" s="963"/>
      <c r="D62" s="964"/>
      <c r="E62" s="964"/>
      <c r="F62" s="964"/>
      <c r="G62" s="964"/>
      <c r="H62" s="964"/>
      <c r="I62" s="965"/>
      <c r="J62" s="957"/>
      <c r="K62" s="957"/>
      <c r="L62" s="958"/>
      <c r="M62" s="958"/>
      <c r="N62" s="958"/>
      <c r="O62" s="958"/>
      <c r="P62" s="958"/>
      <c r="Q62" s="952"/>
      <c r="R62" s="961"/>
      <c r="S62" s="961"/>
      <c r="T62" s="962"/>
      <c r="U62" s="952"/>
      <c r="V62" s="953"/>
      <c r="W62" s="1328"/>
      <c r="X62" s="1329"/>
      <c r="Y62" s="1329"/>
      <c r="Z62" s="1330"/>
      <c r="AA62" s="952"/>
      <c r="AB62" s="953"/>
      <c r="AC62" s="1328"/>
      <c r="AD62" s="1329"/>
      <c r="AE62" s="1329"/>
      <c r="AF62" s="1330"/>
      <c r="AG62" s="952"/>
      <c r="AH62" s="953"/>
      <c r="AI62" s="944"/>
      <c r="AJ62" s="945"/>
      <c r="AK62" s="945"/>
      <c r="AL62" s="946"/>
      <c r="AM62" s="952"/>
      <c r="AN62" s="953"/>
      <c r="AO62" s="944"/>
      <c r="AP62" s="945"/>
      <c r="AQ62" s="945"/>
      <c r="AR62" s="946"/>
      <c r="AS62" s="952"/>
      <c r="AT62" s="953"/>
      <c r="AU62" s="944"/>
      <c r="AV62" s="945"/>
      <c r="AW62" s="945"/>
      <c r="AX62" s="946"/>
      <c r="AY62" s="952"/>
      <c r="AZ62" s="953"/>
      <c r="BA62" s="944"/>
      <c r="BB62" s="945"/>
      <c r="BC62" s="945"/>
      <c r="BD62" s="946"/>
      <c r="BE62" s="952"/>
      <c r="BF62" s="953"/>
      <c r="BG62" s="944"/>
      <c r="BH62" s="945"/>
      <c r="BI62" s="945"/>
      <c r="BJ62" s="946"/>
    </row>
    <row r="63" spans="1:62" ht="13.5" customHeight="1">
      <c r="A63" s="631">
        <v>12</v>
      </c>
      <c r="B63" s="598"/>
      <c r="C63" s="954"/>
      <c r="D63" s="955"/>
      <c r="E63" s="955"/>
      <c r="F63" s="955"/>
      <c r="G63" s="955"/>
      <c r="H63" s="955"/>
      <c r="I63" s="956"/>
      <c r="J63" s="957"/>
      <c r="K63" s="957"/>
      <c r="L63" s="958"/>
      <c r="M63" s="958"/>
      <c r="N63" s="958"/>
      <c r="O63" s="958"/>
      <c r="P63" s="958"/>
      <c r="Q63" s="950" t="str">
        <f t="shared" ref="Q63" si="156">IF(L63="選手・生徒","〇","")</f>
        <v/>
      </c>
      <c r="R63" s="959"/>
      <c r="S63" s="959"/>
      <c r="T63" s="960"/>
      <c r="U63" s="950" t="str">
        <f t="shared" ref="U63" si="157">IF(OR($C63&lt;&gt;"",$C64&lt;&gt;""),$A$29,"")</f>
        <v/>
      </c>
      <c r="V63" s="951"/>
      <c r="W63" s="1325" t="str">
        <f t="shared" ref="W63" si="158">IF(OR($C63&lt;&gt;"",$C64&lt;&gt;""),$A$30,"")</f>
        <v/>
      </c>
      <c r="X63" s="1326"/>
      <c r="Y63" s="1326"/>
      <c r="Z63" s="1327"/>
      <c r="AA63" s="950" t="str">
        <f t="shared" ref="AA63" si="159">IF(OR($C63&lt;&gt;"",$C64&lt;&gt;""),$A$29,"")</f>
        <v/>
      </c>
      <c r="AB63" s="951"/>
      <c r="AC63" s="1325" t="str">
        <f t="shared" ref="AC63" si="160">IF(OR($C63&lt;&gt;"",$C64&lt;&gt;""),$A$30,"")</f>
        <v/>
      </c>
      <c r="AD63" s="1326"/>
      <c r="AE63" s="1326"/>
      <c r="AF63" s="1327"/>
      <c r="AG63" s="950" t="str">
        <f t="shared" ref="AG63" si="161">IF(OR($C63&lt;&gt;"",$C64&lt;&gt;""),$A$29,"")</f>
        <v/>
      </c>
      <c r="AH63" s="951"/>
      <c r="AI63" s="941" t="str">
        <f t="shared" ref="AI63" si="162">IF(OR($C63&lt;&gt;"",$C64&lt;&gt;""),$A$30,"")</f>
        <v/>
      </c>
      <c r="AJ63" s="942"/>
      <c r="AK63" s="942"/>
      <c r="AL63" s="943"/>
      <c r="AM63" s="950" t="str">
        <f t="shared" ref="AM63" si="163">IF(OR($C63&lt;&gt;"",$C64&lt;&gt;""),$A$29,"")</f>
        <v/>
      </c>
      <c r="AN63" s="951"/>
      <c r="AO63" s="941" t="str">
        <f t="shared" ref="AO63" si="164">IF(OR($C63&lt;&gt;"",$C64&lt;&gt;""),$A$30,"")</f>
        <v/>
      </c>
      <c r="AP63" s="942"/>
      <c r="AQ63" s="942"/>
      <c r="AR63" s="943"/>
      <c r="AS63" s="950" t="str">
        <f t="shared" ref="AS63" si="165">IF(OR($C63&lt;&gt;"",$C64&lt;&gt;""),$A$29,"")</f>
        <v/>
      </c>
      <c r="AT63" s="951"/>
      <c r="AU63" s="941" t="str">
        <f t="shared" ref="AU63" si="166">IF(OR($C63&lt;&gt;"",$C64&lt;&gt;""),$A$30,"")</f>
        <v/>
      </c>
      <c r="AV63" s="942"/>
      <c r="AW63" s="942"/>
      <c r="AX63" s="943"/>
      <c r="AY63" s="950" t="str">
        <f t="shared" ref="AY63" si="167">IF(OR($C63&lt;&gt;"",$C64&lt;&gt;""),$A$29,"")</f>
        <v/>
      </c>
      <c r="AZ63" s="951"/>
      <c r="BA63" s="941" t="str">
        <f t="shared" ref="BA63" si="168">IF(OR($C63&lt;&gt;"",$C64&lt;&gt;""),$A$30,"")</f>
        <v/>
      </c>
      <c r="BB63" s="942"/>
      <c r="BC63" s="942"/>
      <c r="BD63" s="943"/>
      <c r="BE63" s="950" t="str">
        <f t="shared" ref="BE63" si="169">IF(OR($C63&lt;&gt;"",$C64&lt;&gt;""),$A$29,"")</f>
        <v/>
      </c>
      <c r="BF63" s="951"/>
      <c r="BG63" s="941" t="str">
        <f t="shared" ref="BG63" si="170">IF(OR($C63&lt;&gt;"",$C64&lt;&gt;""),$A$30,"")</f>
        <v/>
      </c>
      <c r="BH63" s="942"/>
      <c r="BI63" s="942"/>
      <c r="BJ63" s="943"/>
    </row>
    <row r="64" spans="1:62" ht="13.5" customHeight="1">
      <c r="A64" s="633"/>
      <c r="B64" s="599"/>
      <c r="C64" s="963"/>
      <c r="D64" s="964"/>
      <c r="E64" s="964"/>
      <c r="F64" s="964"/>
      <c r="G64" s="964"/>
      <c r="H64" s="964"/>
      <c r="I64" s="965"/>
      <c r="J64" s="957"/>
      <c r="K64" s="957"/>
      <c r="L64" s="958"/>
      <c r="M64" s="958"/>
      <c r="N64" s="958"/>
      <c r="O64" s="958"/>
      <c r="P64" s="958"/>
      <c r="Q64" s="952"/>
      <c r="R64" s="961"/>
      <c r="S64" s="961"/>
      <c r="T64" s="962"/>
      <c r="U64" s="952"/>
      <c r="V64" s="953"/>
      <c r="W64" s="1328"/>
      <c r="X64" s="1329"/>
      <c r="Y64" s="1329"/>
      <c r="Z64" s="1330"/>
      <c r="AA64" s="952"/>
      <c r="AB64" s="953"/>
      <c r="AC64" s="1328"/>
      <c r="AD64" s="1329"/>
      <c r="AE64" s="1329"/>
      <c r="AF64" s="1330"/>
      <c r="AG64" s="952"/>
      <c r="AH64" s="953"/>
      <c r="AI64" s="944"/>
      <c r="AJ64" s="945"/>
      <c r="AK64" s="945"/>
      <c r="AL64" s="946"/>
      <c r="AM64" s="952"/>
      <c r="AN64" s="953"/>
      <c r="AO64" s="944"/>
      <c r="AP64" s="945"/>
      <c r="AQ64" s="945"/>
      <c r="AR64" s="946"/>
      <c r="AS64" s="952"/>
      <c r="AT64" s="953"/>
      <c r="AU64" s="944"/>
      <c r="AV64" s="945"/>
      <c r="AW64" s="945"/>
      <c r="AX64" s="946"/>
      <c r="AY64" s="952"/>
      <c r="AZ64" s="953"/>
      <c r="BA64" s="944"/>
      <c r="BB64" s="945"/>
      <c r="BC64" s="945"/>
      <c r="BD64" s="946"/>
      <c r="BE64" s="952"/>
      <c r="BF64" s="953"/>
      <c r="BG64" s="944"/>
      <c r="BH64" s="945"/>
      <c r="BI64" s="945"/>
      <c r="BJ64" s="946"/>
    </row>
    <row r="65" spans="1:62" ht="13.5" customHeight="1">
      <c r="A65" s="631">
        <v>13</v>
      </c>
      <c r="B65" s="598"/>
      <c r="C65" s="954"/>
      <c r="D65" s="955"/>
      <c r="E65" s="955"/>
      <c r="F65" s="955"/>
      <c r="G65" s="955"/>
      <c r="H65" s="955"/>
      <c r="I65" s="956"/>
      <c r="J65" s="957"/>
      <c r="K65" s="957"/>
      <c r="L65" s="958"/>
      <c r="M65" s="958"/>
      <c r="N65" s="958"/>
      <c r="O65" s="958"/>
      <c r="P65" s="958"/>
      <c r="Q65" s="950" t="str">
        <f t="shared" ref="Q65" si="171">IF(L65="選手・生徒","〇","")</f>
        <v/>
      </c>
      <c r="R65" s="959"/>
      <c r="S65" s="959"/>
      <c r="T65" s="960"/>
      <c r="U65" s="950" t="str">
        <f t="shared" ref="U65" si="172">IF(OR($C65&lt;&gt;"",$C66&lt;&gt;""),$A$29,"")</f>
        <v/>
      </c>
      <c r="V65" s="951"/>
      <c r="W65" s="1325" t="str">
        <f t="shared" ref="W65" si="173">IF(OR($C65&lt;&gt;"",$C66&lt;&gt;""),$A$30,"")</f>
        <v/>
      </c>
      <c r="X65" s="1326"/>
      <c r="Y65" s="1326"/>
      <c r="Z65" s="1327"/>
      <c r="AA65" s="950" t="str">
        <f t="shared" ref="AA65" si="174">IF(OR($C65&lt;&gt;"",$C66&lt;&gt;""),$A$29,"")</f>
        <v/>
      </c>
      <c r="AB65" s="951"/>
      <c r="AC65" s="1325" t="str">
        <f t="shared" ref="AC65" si="175">IF(OR($C65&lt;&gt;"",$C66&lt;&gt;""),$A$30,"")</f>
        <v/>
      </c>
      <c r="AD65" s="1326"/>
      <c r="AE65" s="1326"/>
      <c r="AF65" s="1327"/>
      <c r="AG65" s="950" t="str">
        <f t="shared" ref="AG65" si="176">IF(OR($C65&lt;&gt;"",$C66&lt;&gt;""),$A$29,"")</f>
        <v/>
      </c>
      <c r="AH65" s="951"/>
      <c r="AI65" s="941" t="str">
        <f t="shared" ref="AI65" si="177">IF(OR($C65&lt;&gt;"",$C66&lt;&gt;""),$A$30,"")</f>
        <v/>
      </c>
      <c r="AJ65" s="942"/>
      <c r="AK65" s="942"/>
      <c r="AL65" s="943"/>
      <c r="AM65" s="950" t="str">
        <f t="shared" ref="AM65" si="178">IF(OR($C65&lt;&gt;"",$C66&lt;&gt;""),$A$29,"")</f>
        <v/>
      </c>
      <c r="AN65" s="951"/>
      <c r="AO65" s="941" t="str">
        <f t="shared" ref="AO65" si="179">IF(OR($C65&lt;&gt;"",$C66&lt;&gt;""),$A$30,"")</f>
        <v/>
      </c>
      <c r="AP65" s="942"/>
      <c r="AQ65" s="942"/>
      <c r="AR65" s="943"/>
      <c r="AS65" s="950" t="str">
        <f t="shared" ref="AS65" si="180">IF(OR($C65&lt;&gt;"",$C66&lt;&gt;""),$A$29,"")</f>
        <v/>
      </c>
      <c r="AT65" s="951"/>
      <c r="AU65" s="941" t="str">
        <f t="shared" ref="AU65" si="181">IF(OR($C65&lt;&gt;"",$C66&lt;&gt;""),$A$30,"")</f>
        <v/>
      </c>
      <c r="AV65" s="942"/>
      <c r="AW65" s="942"/>
      <c r="AX65" s="943"/>
      <c r="AY65" s="950" t="str">
        <f t="shared" ref="AY65" si="182">IF(OR($C65&lt;&gt;"",$C66&lt;&gt;""),$A$29,"")</f>
        <v/>
      </c>
      <c r="AZ65" s="951"/>
      <c r="BA65" s="941" t="str">
        <f t="shared" ref="BA65" si="183">IF(OR($C65&lt;&gt;"",$C66&lt;&gt;""),$A$30,"")</f>
        <v/>
      </c>
      <c r="BB65" s="942"/>
      <c r="BC65" s="942"/>
      <c r="BD65" s="943"/>
      <c r="BE65" s="950" t="str">
        <f t="shared" ref="BE65" si="184">IF(OR($C65&lt;&gt;"",$C66&lt;&gt;""),$A$29,"")</f>
        <v/>
      </c>
      <c r="BF65" s="951"/>
      <c r="BG65" s="941" t="str">
        <f t="shared" ref="BG65" si="185">IF(OR($C65&lt;&gt;"",$C66&lt;&gt;""),$A$30,"")</f>
        <v/>
      </c>
      <c r="BH65" s="942"/>
      <c r="BI65" s="942"/>
      <c r="BJ65" s="943"/>
    </row>
    <row r="66" spans="1:62" ht="13.5" customHeight="1">
      <c r="A66" s="633"/>
      <c r="B66" s="599"/>
      <c r="C66" s="963"/>
      <c r="D66" s="964"/>
      <c r="E66" s="964"/>
      <c r="F66" s="964"/>
      <c r="G66" s="964"/>
      <c r="H66" s="964"/>
      <c r="I66" s="965"/>
      <c r="J66" s="957"/>
      <c r="K66" s="957"/>
      <c r="L66" s="958"/>
      <c r="M66" s="958"/>
      <c r="N66" s="958"/>
      <c r="O66" s="958"/>
      <c r="P66" s="958"/>
      <c r="Q66" s="952"/>
      <c r="R66" s="961"/>
      <c r="S66" s="961"/>
      <c r="T66" s="962"/>
      <c r="U66" s="952"/>
      <c r="V66" s="953"/>
      <c r="W66" s="1328"/>
      <c r="X66" s="1329"/>
      <c r="Y66" s="1329"/>
      <c r="Z66" s="1330"/>
      <c r="AA66" s="952"/>
      <c r="AB66" s="953"/>
      <c r="AC66" s="1328"/>
      <c r="AD66" s="1329"/>
      <c r="AE66" s="1329"/>
      <c r="AF66" s="1330"/>
      <c r="AG66" s="952"/>
      <c r="AH66" s="953"/>
      <c r="AI66" s="944"/>
      <c r="AJ66" s="945"/>
      <c r="AK66" s="945"/>
      <c r="AL66" s="946"/>
      <c r="AM66" s="952"/>
      <c r="AN66" s="953"/>
      <c r="AO66" s="944"/>
      <c r="AP66" s="945"/>
      <c r="AQ66" s="945"/>
      <c r="AR66" s="946"/>
      <c r="AS66" s="952"/>
      <c r="AT66" s="953"/>
      <c r="AU66" s="944"/>
      <c r="AV66" s="945"/>
      <c r="AW66" s="945"/>
      <c r="AX66" s="946"/>
      <c r="AY66" s="952"/>
      <c r="AZ66" s="953"/>
      <c r="BA66" s="944"/>
      <c r="BB66" s="945"/>
      <c r="BC66" s="945"/>
      <c r="BD66" s="946"/>
      <c r="BE66" s="952"/>
      <c r="BF66" s="953"/>
      <c r="BG66" s="944"/>
      <c r="BH66" s="945"/>
      <c r="BI66" s="945"/>
      <c r="BJ66" s="946"/>
    </row>
    <row r="67" spans="1:62" ht="13.5" customHeight="1">
      <c r="A67" s="631">
        <v>14</v>
      </c>
      <c r="B67" s="598"/>
      <c r="C67" s="954"/>
      <c r="D67" s="955"/>
      <c r="E67" s="955"/>
      <c r="F67" s="955"/>
      <c r="G67" s="955"/>
      <c r="H67" s="955"/>
      <c r="I67" s="956"/>
      <c r="J67" s="957"/>
      <c r="K67" s="957"/>
      <c r="L67" s="958"/>
      <c r="M67" s="958"/>
      <c r="N67" s="958"/>
      <c r="O67" s="958"/>
      <c r="P67" s="958"/>
      <c r="Q67" s="950" t="str">
        <f t="shared" ref="Q67" si="186">IF(L67="選手・生徒","〇","")</f>
        <v/>
      </c>
      <c r="R67" s="959"/>
      <c r="S67" s="959"/>
      <c r="T67" s="960"/>
      <c r="U67" s="950" t="str">
        <f t="shared" ref="U67" si="187">IF(OR($C67&lt;&gt;"",$C68&lt;&gt;""),$A$29,"")</f>
        <v/>
      </c>
      <c r="V67" s="951"/>
      <c r="W67" s="1325" t="str">
        <f t="shared" ref="W67" si="188">IF(OR($C67&lt;&gt;"",$C68&lt;&gt;""),$A$30,"")</f>
        <v/>
      </c>
      <c r="X67" s="1326"/>
      <c r="Y67" s="1326"/>
      <c r="Z67" s="1327"/>
      <c r="AA67" s="950" t="str">
        <f t="shared" ref="AA67" si="189">IF(OR($C67&lt;&gt;"",$C68&lt;&gt;""),$A$29,"")</f>
        <v/>
      </c>
      <c r="AB67" s="951"/>
      <c r="AC67" s="1325" t="str">
        <f t="shared" ref="AC67" si="190">IF(OR($C67&lt;&gt;"",$C68&lt;&gt;""),$A$30,"")</f>
        <v/>
      </c>
      <c r="AD67" s="1326"/>
      <c r="AE67" s="1326"/>
      <c r="AF67" s="1327"/>
      <c r="AG67" s="950" t="str">
        <f t="shared" ref="AG67" si="191">IF(OR($C67&lt;&gt;"",$C68&lt;&gt;""),$A$29,"")</f>
        <v/>
      </c>
      <c r="AH67" s="951"/>
      <c r="AI67" s="941" t="str">
        <f t="shared" ref="AI67" si="192">IF(OR($C67&lt;&gt;"",$C68&lt;&gt;""),$A$30,"")</f>
        <v/>
      </c>
      <c r="AJ67" s="942"/>
      <c r="AK67" s="942"/>
      <c r="AL67" s="943"/>
      <c r="AM67" s="950" t="str">
        <f t="shared" ref="AM67" si="193">IF(OR($C67&lt;&gt;"",$C68&lt;&gt;""),$A$29,"")</f>
        <v/>
      </c>
      <c r="AN67" s="951"/>
      <c r="AO67" s="941" t="str">
        <f t="shared" ref="AO67" si="194">IF(OR($C67&lt;&gt;"",$C68&lt;&gt;""),$A$30,"")</f>
        <v/>
      </c>
      <c r="AP67" s="942"/>
      <c r="AQ67" s="942"/>
      <c r="AR67" s="943"/>
      <c r="AS67" s="950" t="str">
        <f t="shared" ref="AS67" si="195">IF(OR($C67&lt;&gt;"",$C68&lt;&gt;""),$A$29,"")</f>
        <v/>
      </c>
      <c r="AT67" s="951"/>
      <c r="AU67" s="941" t="str">
        <f t="shared" ref="AU67" si="196">IF(OR($C67&lt;&gt;"",$C68&lt;&gt;""),$A$30,"")</f>
        <v/>
      </c>
      <c r="AV67" s="942"/>
      <c r="AW67" s="942"/>
      <c r="AX67" s="943"/>
      <c r="AY67" s="950" t="str">
        <f t="shared" ref="AY67" si="197">IF(OR($C67&lt;&gt;"",$C68&lt;&gt;""),$A$29,"")</f>
        <v/>
      </c>
      <c r="AZ67" s="951"/>
      <c r="BA67" s="941" t="str">
        <f t="shared" ref="BA67" si="198">IF(OR($C67&lt;&gt;"",$C68&lt;&gt;""),$A$30,"")</f>
        <v/>
      </c>
      <c r="BB67" s="942"/>
      <c r="BC67" s="942"/>
      <c r="BD67" s="943"/>
      <c r="BE67" s="950" t="str">
        <f t="shared" ref="BE67" si="199">IF(OR($C67&lt;&gt;"",$C68&lt;&gt;""),$A$29,"")</f>
        <v/>
      </c>
      <c r="BF67" s="951"/>
      <c r="BG67" s="941" t="str">
        <f t="shared" ref="BG67" si="200">IF(OR($C67&lt;&gt;"",$C68&lt;&gt;""),$A$30,"")</f>
        <v/>
      </c>
      <c r="BH67" s="942"/>
      <c r="BI67" s="942"/>
      <c r="BJ67" s="943"/>
    </row>
    <row r="68" spans="1:62" ht="13.5" customHeight="1">
      <c r="A68" s="635"/>
      <c r="B68" s="600"/>
      <c r="C68" s="947"/>
      <c r="D68" s="948"/>
      <c r="E68" s="948"/>
      <c r="F68" s="948"/>
      <c r="G68" s="948"/>
      <c r="H68" s="948"/>
      <c r="I68" s="949"/>
      <c r="J68" s="957"/>
      <c r="K68" s="957"/>
      <c r="L68" s="958"/>
      <c r="M68" s="958"/>
      <c r="N68" s="958"/>
      <c r="O68" s="958"/>
      <c r="P68" s="958"/>
      <c r="Q68" s="952"/>
      <c r="R68" s="961"/>
      <c r="S68" s="961"/>
      <c r="T68" s="962"/>
      <c r="U68" s="952"/>
      <c r="V68" s="953"/>
      <c r="W68" s="1328"/>
      <c r="X68" s="1329"/>
      <c r="Y68" s="1329"/>
      <c r="Z68" s="1330"/>
      <c r="AA68" s="952"/>
      <c r="AB68" s="953"/>
      <c r="AC68" s="1328"/>
      <c r="AD68" s="1329"/>
      <c r="AE68" s="1329"/>
      <c r="AF68" s="1330"/>
      <c r="AG68" s="952"/>
      <c r="AH68" s="953"/>
      <c r="AI68" s="944"/>
      <c r="AJ68" s="945"/>
      <c r="AK68" s="945"/>
      <c r="AL68" s="946"/>
      <c r="AM68" s="952"/>
      <c r="AN68" s="953"/>
      <c r="AO68" s="944"/>
      <c r="AP68" s="945"/>
      <c r="AQ68" s="945"/>
      <c r="AR68" s="946"/>
      <c r="AS68" s="952"/>
      <c r="AT68" s="953"/>
      <c r="AU68" s="944"/>
      <c r="AV68" s="945"/>
      <c r="AW68" s="945"/>
      <c r="AX68" s="946"/>
      <c r="AY68" s="952"/>
      <c r="AZ68" s="953"/>
      <c r="BA68" s="944"/>
      <c r="BB68" s="945"/>
      <c r="BC68" s="945"/>
      <c r="BD68" s="946"/>
      <c r="BE68" s="952"/>
      <c r="BF68" s="953"/>
      <c r="BG68" s="944"/>
      <c r="BH68" s="945"/>
      <c r="BI68" s="945"/>
      <c r="BJ68" s="946"/>
    </row>
    <row r="69" spans="1:62" ht="13.5" customHeight="1">
      <c r="A69" s="631">
        <v>15</v>
      </c>
      <c r="B69" s="598"/>
      <c r="C69" s="954"/>
      <c r="D69" s="955"/>
      <c r="E69" s="955"/>
      <c r="F69" s="955"/>
      <c r="G69" s="955"/>
      <c r="H69" s="955"/>
      <c r="I69" s="956"/>
      <c r="J69" s="957"/>
      <c r="K69" s="957"/>
      <c r="L69" s="958"/>
      <c r="M69" s="958"/>
      <c r="N69" s="958"/>
      <c r="O69" s="958"/>
      <c r="P69" s="958"/>
      <c r="Q69" s="950" t="str">
        <f t="shared" ref="Q69" si="201">IF(L69="選手・生徒","〇","")</f>
        <v/>
      </c>
      <c r="R69" s="959"/>
      <c r="S69" s="959"/>
      <c r="T69" s="960"/>
      <c r="U69" s="950" t="str">
        <f t="shared" ref="U69" si="202">IF(OR($C69&lt;&gt;"",$C70&lt;&gt;""),$A$29,"")</f>
        <v/>
      </c>
      <c r="V69" s="951"/>
      <c r="W69" s="1325" t="str">
        <f t="shared" ref="W69" si="203">IF(OR($C69&lt;&gt;"",$C70&lt;&gt;""),$A$30,"")</f>
        <v/>
      </c>
      <c r="X69" s="1326"/>
      <c r="Y69" s="1326"/>
      <c r="Z69" s="1327"/>
      <c r="AA69" s="950" t="str">
        <f t="shared" ref="AA69" si="204">IF(OR($C69&lt;&gt;"",$C70&lt;&gt;""),$A$29,"")</f>
        <v/>
      </c>
      <c r="AB69" s="951"/>
      <c r="AC69" s="1325" t="str">
        <f t="shared" ref="AC69" si="205">IF(OR($C69&lt;&gt;"",$C70&lt;&gt;""),$A$30,"")</f>
        <v/>
      </c>
      <c r="AD69" s="1326"/>
      <c r="AE69" s="1326"/>
      <c r="AF69" s="1327"/>
      <c r="AG69" s="950" t="str">
        <f t="shared" ref="AG69" si="206">IF(OR($C69&lt;&gt;"",$C70&lt;&gt;""),$A$29,"")</f>
        <v/>
      </c>
      <c r="AH69" s="951"/>
      <c r="AI69" s="941" t="str">
        <f t="shared" ref="AI69" si="207">IF(OR($C69&lt;&gt;"",$C70&lt;&gt;""),$A$30,"")</f>
        <v/>
      </c>
      <c r="AJ69" s="942"/>
      <c r="AK69" s="942"/>
      <c r="AL69" s="943"/>
      <c r="AM69" s="950" t="str">
        <f t="shared" ref="AM69" si="208">IF(OR($C69&lt;&gt;"",$C70&lt;&gt;""),$A$29,"")</f>
        <v/>
      </c>
      <c r="AN69" s="951"/>
      <c r="AO69" s="941" t="str">
        <f t="shared" ref="AO69" si="209">IF(OR($C69&lt;&gt;"",$C70&lt;&gt;""),$A$30,"")</f>
        <v/>
      </c>
      <c r="AP69" s="942"/>
      <c r="AQ69" s="942"/>
      <c r="AR69" s="943"/>
      <c r="AS69" s="950" t="str">
        <f t="shared" ref="AS69" si="210">IF(OR($C69&lt;&gt;"",$C70&lt;&gt;""),$A$29,"")</f>
        <v/>
      </c>
      <c r="AT69" s="951"/>
      <c r="AU69" s="941" t="str">
        <f t="shared" ref="AU69" si="211">IF(OR($C69&lt;&gt;"",$C70&lt;&gt;""),$A$30,"")</f>
        <v/>
      </c>
      <c r="AV69" s="942"/>
      <c r="AW69" s="942"/>
      <c r="AX69" s="943"/>
      <c r="AY69" s="950" t="str">
        <f t="shared" ref="AY69" si="212">IF(OR($C69&lt;&gt;"",$C70&lt;&gt;""),$A$29,"")</f>
        <v/>
      </c>
      <c r="AZ69" s="951"/>
      <c r="BA69" s="941" t="str">
        <f t="shared" ref="BA69" si="213">IF(OR($C69&lt;&gt;"",$C70&lt;&gt;""),$A$30,"")</f>
        <v/>
      </c>
      <c r="BB69" s="942"/>
      <c r="BC69" s="942"/>
      <c r="BD69" s="943"/>
      <c r="BE69" s="950" t="str">
        <f t="shared" ref="BE69" si="214">IF(OR($C69&lt;&gt;"",$C70&lt;&gt;""),$A$29,"")</f>
        <v/>
      </c>
      <c r="BF69" s="951"/>
      <c r="BG69" s="941" t="str">
        <f t="shared" ref="BG69" si="215">IF(OR($C69&lt;&gt;"",$C70&lt;&gt;""),$A$30,"")</f>
        <v/>
      </c>
      <c r="BH69" s="942"/>
      <c r="BI69" s="942"/>
      <c r="BJ69" s="943"/>
    </row>
    <row r="70" spans="1:62" ht="13.5" customHeight="1">
      <c r="A70" s="633"/>
      <c r="B70" s="599"/>
      <c r="C70" s="963"/>
      <c r="D70" s="964"/>
      <c r="E70" s="964"/>
      <c r="F70" s="964"/>
      <c r="G70" s="964"/>
      <c r="H70" s="964"/>
      <c r="I70" s="965"/>
      <c r="J70" s="957"/>
      <c r="K70" s="957"/>
      <c r="L70" s="958"/>
      <c r="M70" s="958"/>
      <c r="N70" s="958"/>
      <c r="O70" s="958"/>
      <c r="P70" s="958"/>
      <c r="Q70" s="952"/>
      <c r="R70" s="961"/>
      <c r="S70" s="961"/>
      <c r="T70" s="962"/>
      <c r="U70" s="952"/>
      <c r="V70" s="953"/>
      <c r="W70" s="1328"/>
      <c r="X70" s="1329"/>
      <c r="Y70" s="1329"/>
      <c r="Z70" s="1330"/>
      <c r="AA70" s="952"/>
      <c r="AB70" s="953"/>
      <c r="AC70" s="1328"/>
      <c r="AD70" s="1329"/>
      <c r="AE70" s="1329"/>
      <c r="AF70" s="1330"/>
      <c r="AG70" s="952"/>
      <c r="AH70" s="953"/>
      <c r="AI70" s="944"/>
      <c r="AJ70" s="945"/>
      <c r="AK70" s="945"/>
      <c r="AL70" s="946"/>
      <c r="AM70" s="952"/>
      <c r="AN70" s="953"/>
      <c r="AO70" s="944"/>
      <c r="AP70" s="945"/>
      <c r="AQ70" s="945"/>
      <c r="AR70" s="946"/>
      <c r="AS70" s="952"/>
      <c r="AT70" s="953"/>
      <c r="AU70" s="944"/>
      <c r="AV70" s="945"/>
      <c r="AW70" s="945"/>
      <c r="AX70" s="946"/>
      <c r="AY70" s="952"/>
      <c r="AZ70" s="953"/>
      <c r="BA70" s="944"/>
      <c r="BB70" s="945"/>
      <c r="BC70" s="945"/>
      <c r="BD70" s="946"/>
      <c r="BE70" s="952"/>
      <c r="BF70" s="953"/>
      <c r="BG70" s="944"/>
      <c r="BH70" s="945"/>
      <c r="BI70" s="945"/>
      <c r="BJ70" s="946"/>
    </row>
    <row r="71" spans="1:62" ht="13.5" customHeight="1">
      <c r="A71" s="631">
        <v>16</v>
      </c>
      <c r="B71" s="598"/>
      <c r="C71" s="954"/>
      <c r="D71" s="955"/>
      <c r="E71" s="955"/>
      <c r="F71" s="955"/>
      <c r="G71" s="955"/>
      <c r="H71" s="955"/>
      <c r="I71" s="956"/>
      <c r="J71" s="957"/>
      <c r="K71" s="957"/>
      <c r="L71" s="958"/>
      <c r="M71" s="958"/>
      <c r="N71" s="958"/>
      <c r="O71" s="958"/>
      <c r="P71" s="958"/>
      <c r="Q71" s="950" t="str">
        <f t="shared" ref="Q71" si="216">IF(L71="選手・生徒","〇","")</f>
        <v/>
      </c>
      <c r="R71" s="959"/>
      <c r="S71" s="959"/>
      <c r="T71" s="960"/>
      <c r="U71" s="950" t="str">
        <f t="shared" ref="U71" si="217">IF(OR($C71&lt;&gt;"",$C72&lt;&gt;""),$A$29,"")</f>
        <v/>
      </c>
      <c r="V71" s="951"/>
      <c r="W71" s="1325" t="str">
        <f t="shared" ref="W71" si="218">IF(OR($C71&lt;&gt;"",$C72&lt;&gt;""),$A$30,"")</f>
        <v/>
      </c>
      <c r="X71" s="1326"/>
      <c r="Y71" s="1326"/>
      <c r="Z71" s="1327"/>
      <c r="AA71" s="950" t="str">
        <f t="shared" ref="AA71" si="219">IF(OR($C71&lt;&gt;"",$C72&lt;&gt;""),$A$29,"")</f>
        <v/>
      </c>
      <c r="AB71" s="951"/>
      <c r="AC71" s="1325" t="str">
        <f t="shared" ref="AC71" si="220">IF(OR($C71&lt;&gt;"",$C72&lt;&gt;""),$A$30,"")</f>
        <v/>
      </c>
      <c r="AD71" s="1326"/>
      <c r="AE71" s="1326"/>
      <c r="AF71" s="1327"/>
      <c r="AG71" s="950" t="str">
        <f t="shared" ref="AG71" si="221">IF(OR($C71&lt;&gt;"",$C72&lt;&gt;""),$A$29,"")</f>
        <v/>
      </c>
      <c r="AH71" s="951"/>
      <c r="AI71" s="941" t="str">
        <f t="shared" ref="AI71" si="222">IF(OR($C71&lt;&gt;"",$C72&lt;&gt;""),$A$30,"")</f>
        <v/>
      </c>
      <c r="AJ71" s="942"/>
      <c r="AK71" s="942"/>
      <c r="AL71" s="943"/>
      <c r="AM71" s="950" t="str">
        <f t="shared" ref="AM71" si="223">IF(OR($C71&lt;&gt;"",$C72&lt;&gt;""),$A$29,"")</f>
        <v/>
      </c>
      <c r="AN71" s="951"/>
      <c r="AO71" s="941" t="str">
        <f t="shared" ref="AO71" si="224">IF(OR($C71&lt;&gt;"",$C72&lt;&gt;""),$A$30,"")</f>
        <v/>
      </c>
      <c r="AP71" s="942"/>
      <c r="AQ71" s="942"/>
      <c r="AR71" s="943"/>
      <c r="AS71" s="950" t="str">
        <f t="shared" ref="AS71" si="225">IF(OR($C71&lt;&gt;"",$C72&lt;&gt;""),$A$29,"")</f>
        <v/>
      </c>
      <c r="AT71" s="951"/>
      <c r="AU71" s="941" t="str">
        <f t="shared" ref="AU71" si="226">IF(OR($C71&lt;&gt;"",$C72&lt;&gt;""),$A$30,"")</f>
        <v/>
      </c>
      <c r="AV71" s="942"/>
      <c r="AW71" s="942"/>
      <c r="AX71" s="943"/>
      <c r="AY71" s="950" t="str">
        <f t="shared" ref="AY71" si="227">IF(OR($C71&lt;&gt;"",$C72&lt;&gt;""),$A$29,"")</f>
        <v/>
      </c>
      <c r="AZ71" s="951"/>
      <c r="BA71" s="941" t="str">
        <f t="shared" ref="BA71" si="228">IF(OR($C71&lt;&gt;"",$C72&lt;&gt;""),$A$30,"")</f>
        <v/>
      </c>
      <c r="BB71" s="942"/>
      <c r="BC71" s="942"/>
      <c r="BD71" s="943"/>
      <c r="BE71" s="950" t="str">
        <f t="shared" ref="BE71" si="229">IF(OR($C71&lt;&gt;"",$C72&lt;&gt;""),$A$29,"")</f>
        <v/>
      </c>
      <c r="BF71" s="951"/>
      <c r="BG71" s="941" t="str">
        <f t="shared" ref="BG71" si="230">IF(OR($C71&lt;&gt;"",$C72&lt;&gt;""),$A$30,"")</f>
        <v/>
      </c>
      <c r="BH71" s="942"/>
      <c r="BI71" s="942"/>
      <c r="BJ71" s="943"/>
    </row>
    <row r="72" spans="1:62" ht="13.5" customHeight="1">
      <c r="A72" s="633"/>
      <c r="B72" s="599"/>
      <c r="C72" s="963"/>
      <c r="D72" s="964"/>
      <c r="E72" s="964"/>
      <c r="F72" s="964"/>
      <c r="G72" s="964"/>
      <c r="H72" s="964"/>
      <c r="I72" s="965"/>
      <c r="J72" s="957"/>
      <c r="K72" s="957"/>
      <c r="L72" s="958"/>
      <c r="M72" s="958"/>
      <c r="N72" s="958"/>
      <c r="O72" s="958"/>
      <c r="P72" s="958"/>
      <c r="Q72" s="952"/>
      <c r="R72" s="961"/>
      <c r="S72" s="961"/>
      <c r="T72" s="962"/>
      <c r="U72" s="952"/>
      <c r="V72" s="953"/>
      <c r="W72" s="1328"/>
      <c r="X72" s="1329"/>
      <c r="Y72" s="1329"/>
      <c r="Z72" s="1330"/>
      <c r="AA72" s="952"/>
      <c r="AB72" s="953"/>
      <c r="AC72" s="1328"/>
      <c r="AD72" s="1329"/>
      <c r="AE72" s="1329"/>
      <c r="AF72" s="1330"/>
      <c r="AG72" s="952"/>
      <c r="AH72" s="953"/>
      <c r="AI72" s="944"/>
      <c r="AJ72" s="945"/>
      <c r="AK72" s="945"/>
      <c r="AL72" s="946"/>
      <c r="AM72" s="952"/>
      <c r="AN72" s="953"/>
      <c r="AO72" s="944"/>
      <c r="AP72" s="945"/>
      <c r="AQ72" s="945"/>
      <c r="AR72" s="946"/>
      <c r="AS72" s="952"/>
      <c r="AT72" s="953"/>
      <c r="AU72" s="944"/>
      <c r="AV72" s="945"/>
      <c r="AW72" s="945"/>
      <c r="AX72" s="946"/>
      <c r="AY72" s="952"/>
      <c r="AZ72" s="953"/>
      <c r="BA72" s="944"/>
      <c r="BB72" s="945"/>
      <c r="BC72" s="945"/>
      <c r="BD72" s="946"/>
      <c r="BE72" s="952"/>
      <c r="BF72" s="953"/>
      <c r="BG72" s="944"/>
      <c r="BH72" s="945"/>
      <c r="BI72" s="945"/>
      <c r="BJ72" s="946"/>
    </row>
    <row r="73" spans="1:62" ht="13.5" customHeight="1">
      <c r="A73" s="631">
        <v>17</v>
      </c>
      <c r="B73" s="598"/>
      <c r="C73" s="954"/>
      <c r="D73" s="955"/>
      <c r="E73" s="955"/>
      <c r="F73" s="955"/>
      <c r="G73" s="955"/>
      <c r="H73" s="955"/>
      <c r="I73" s="956"/>
      <c r="J73" s="957"/>
      <c r="K73" s="957"/>
      <c r="L73" s="958"/>
      <c r="M73" s="958"/>
      <c r="N73" s="958"/>
      <c r="O73" s="958"/>
      <c r="P73" s="958"/>
      <c r="Q73" s="950" t="str">
        <f t="shared" ref="Q73" si="231">IF(L73="選手・生徒","〇","")</f>
        <v/>
      </c>
      <c r="R73" s="959"/>
      <c r="S73" s="959"/>
      <c r="T73" s="960"/>
      <c r="U73" s="950" t="str">
        <f t="shared" ref="U73" si="232">IF(OR($C73&lt;&gt;"",$C74&lt;&gt;""),$A$29,"")</f>
        <v/>
      </c>
      <c r="V73" s="951"/>
      <c r="W73" s="1325" t="str">
        <f t="shared" ref="W73" si="233">IF(OR($C73&lt;&gt;"",$C74&lt;&gt;""),$A$30,"")</f>
        <v/>
      </c>
      <c r="X73" s="1326"/>
      <c r="Y73" s="1326"/>
      <c r="Z73" s="1327"/>
      <c r="AA73" s="950" t="str">
        <f t="shared" ref="AA73" si="234">IF(OR($C73&lt;&gt;"",$C74&lt;&gt;""),$A$29,"")</f>
        <v/>
      </c>
      <c r="AB73" s="951"/>
      <c r="AC73" s="1325" t="str">
        <f t="shared" ref="AC73" si="235">IF(OR($C73&lt;&gt;"",$C74&lt;&gt;""),$A$30,"")</f>
        <v/>
      </c>
      <c r="AD73" s="1326"/>
      <c r="AE73" s="1326"/>
      <c r="AF73" s="1327"/>
      <c r="AG73" s="950" t="str">
        <f t="shared" ref="AG73" si="236">IF(OR($C73&lt;&gt;"",$C74&lt;&gt;""),$A$29,"")</f>
        <v/>
      </c>
      <c r="AH73" s="951"/>
      <c r="AI73" s="941" t="str">
        <f t="shared" ref="AI73" si="237">IF(OR($C73&lt;&gt;"",$C74&lt;&gt;""),$A$30,"")</f>
        <v/>
      </c>
      <c r="AJ73" s="942"/>
      <c r="AK73" s="942"/>
      <c r="AL73" s="943"/>
      <c r="AM73" s="950" t="str">
        <f t="shared" ref="AM73" si="238">IF(OR($C73&lt;&gt;"",$C74&lt;&gt;""),$A$29,"")</f>
        <v/>
      </c>
      <c r="AN73" s="951"/>
      <c r="AO73" s="941" t="str">
        <f t="shared" ref="AO73" si="239">IF(OR($C73&lt;&gt;"",$C74&lt;&gt;""),$A$30,"")</f>
        <v/>
      </c>
      <c r="AP73" s="942"/>
      <c r="AQ73" s="942"/>
      <c r="AR73" s="943"/>
      <c r="AS73" s="950" t="str">
        <f t="shared" ref="AS73" si="240">IF(OR($C73&lt;&gt;"",$C74&lt;&gt;""),$A$29,"")</f>
        <v/>
      </c>
      <c r="AT73" s="951"/>
      <c r="AU73" s="941" t="str">
        <f t="shared" ref="AU73" si="241">IF(OR($C73&lt;&gt;"",$C74&lt;&gt;""),$A$30,"")</f>
        <v/>
      </c>
      <c r="AV73" s="942"/>
      <c r="AW73" s="942"/>
      <c r="AX73" s="943"/>
      <c r="AY73" s="950" t="str">
        <f t="shared" ref="AY73" si="242">IF(OR($C73&lt;&gt;"",$C74&lt;&gt;""),$A$29,"")</f>
        <v/>
      </c>
      <c r="AZ73" s="951"/>
      <c r="BA73" s="941" t="str">
        <f t="shared" ref="BA73" si="243">IF(OR($C73&lt;&gt;"",$C74&lt;&gt;""),$A$30,"")</f>
        <v/>
      </c>
      <c r="BB73" s="942"/>
      <c r="BC73" s="942"/>
      <c r="BD73" s="943"/>
      <c r="BE73" s="950" t="str">
        <f t="shared" ref="BE73" si="244">IF(OR($C73&lt;&gt;"",$C74&lt;&gt;""),$A$29,"")</f>
        <v/>
      </c>
      <c r="BF73" s="951"/>
      <c r="BG73" s="941" t="str">
        <f t="shared" ref="BG73" si="245">IF(OR($C73&lt;&gt;"",$C74&lt;&gt;""),$A$30,"")</f>
        <v/>
      </c>
      <c r="BH73" s="942"/>
      <c r="BI73" s="942"/>
      <c r="BJ73" s="943"/>
    </row>
    <row r="74" spans="1:62" ht="13.5" customHeight="1">
      <c r="A74" s="633"/>
      <c r="B74" s="599"/>
      <c r="C74" s="963"/>
      <c r="D74" s="964"/>
      <c r="E74" s="964"/>
      <c r="F74" s="964"/>
      <c r="G74" s="964"/>
      <c r="H74" s="964"/>
      <c r="I74" s="965"/>
      <c r="J74" s="957"/>
      <c r="K74" s="957"/>
      <c r="L74" s="958"/>
      <c r="M74" s="958"/>
      <c r="N74" s="958"/>
      <c r="O74" s="958"/>
      <c r="P74" s="958"/>
      <c r="Q74" s="952"/>
      <c r="R74" s="961"/>
      <c r="S74" s="961"/>
      <c r="T74" s="962"/>
      <c r="U74" s="952"/>
      <c r="V74" s="953"/>
      <c r="W74" s="1328"/>
      <c r="X74" s="1329"/>
      <c r="Y74" s="1329"/>
      <c r="Z74" s="1330"/>
      <c r="AA74" s="952"/>
      <c r="AB74" s="953"/>
      <c r="AC74" s="1328"/>
      <c r="AD74" s="1329"/>
      <c r="AE74" s="1329"/>
      <c r="AF74" s="1330"/>
      <c r="AG74" s="952"/>
      <c r="AH74" s="953"/>
      <c r="AI74" s="944"/>
      <c r="AJ74" s="945"/>
      <c r="AK74" s="945"/>
      <c r="AL74" s="946"/>
      <c r="AM74" s="952"/>
      <c r="AN74" s="953"/>
      <c r="AO74" s="944"/>
      <c r="AP74" s="945"/>
      <c r="AQ74" s="945"/>
      <c r="AR74" s="946"/>
      <c r="AS74" s="952"/>
      <c r="AT74" s="953"/>
      <c r="AU74" s="944"/>
      <c r="AV74" s="945"/>
      <c r="AW74" s="945"/>
      <c r="AX74" s="946"/>
      <c r="AY74" s="952"/>
      <c r="AZ74" s="953"/>
      <c r="BA74" s="944"/>
      <c r="BB74" s="945"/>
      <c r="BC74" s="945"/>
      <c r="BD74" s="946"/>
      <c r="BE74" s="952"/>
      <c r="BF74" s="953"/>
      <c r="BG74" s="944"/>
      <c r="BH74" s="945"/>
      <c r="BI74" s="945"/>
      <c r="BJ74" s="946"/>
    </row>
    <row r="75" spans="1:62" ht="13.5" customHeight="1">
      <c r="A75" s="631">
        <v>18</v>
      </c>
      <c r="B75" s="598"/>
      <c r="C75" s="954"/>
      <c r="D75" s="955"/>
      <c r="E75" s="955"/>
      <c r="F75" s="955"/>
      <c r="G75" s="955"/>
      <c r="H75" s="955"/>
      <c r="I75" s="956"/>
      <c r="J75" s="957"/>
      <c r="K75" s="957"/>
      <c r="L75" s="958"/>
      <c r="M75" s="958"/>
      <c r="N75" s="958"/>
      <c r="O75" s="958"/>
      <c r="P75" s="958"/>
      <c r="Q75" s="950" t="str">
        <f t="shared" ref="Q75" si="246">IF(L75="選手・生徒","〇","")</f>
        <v/>
      </c>
      <c r="R75" s="959"/>
      <c r="S75" s="959"/>
      <c r="T75" s="960"/>
      <c r="U75" s="950" t="str">
        <f t="shared" ref="U75" si="247">IF(OR($C75&lt;&gt;"",$C76&lt;&gt;""),$A$29,"")</f>
        <v/>
      </c>
      <c r="V75" s="951"/>
      <c r="W75" s="1325" t="str">
        <f t="shared" ref="W75" si="248">IF(OR($C75&lt;&gt;"",$C76&lt;&gt;""),$A$30,"")</f>
        <v/>
      </c>
      <c r="X75" s="1326"/>
      <c r="Y75" s="1326"/>
      <c r="Z75" s="1327"/>
      <c r="AA75" s="950" t="str">
        <f t="shared" ref="AA75" si="249">IF(OR($C75&lt;&gt;"",$C76&lt;&gt;""),$A$29,"")</f>
        <v/>
      </c>
      <c r="AB75" s="951"/>
      <c r="AC75" s="1325" t="str">
        <f t="shared" ref="AC75" si="250">IF(OR($C75&lt;&gt;"",$C76&lt;&gt;""),$A$30,"")</f>
        <v/>
      </c>
      <c r="AD75" s="1326"/>
      <c r="AE75" s="1326"/>
      <c r="AF75" s="1327"/>
      <c r="AG75" s="950" t="str">
        <f t="shared" ref="AG75" si="251">IF(OR($C75&lt;&gt;"",$C76&lt;&gt;""),$A$29,"")</f>
        <v/>
      </c>
      <c r="AH75" s="951"/>
      <c r="AI75" s="941" t="str">
        <f t="shared" ref="AI75" si="252">IF(OR($C75&lt;&gt;"",$C76&lt;&gt;""),$A$30,"")</f>
        <v/>
      </c>
      <c r="AJ75" s="942"/>
      <c r="AK75" s="942"/>
      <c r="AL75" s="943"/>
      <c r="AM75" s="950" t="str">
        <f t="shared" ref="AM75" si="253">IF(OR($C75&lt;&gt;"",$C76&lt;&gt;""),$A$29,"")</f>
        <v/>
      </c>
      <c r="AN75" s="951"/>
      <c r="AO75" s="941" t="str">
        <f t="shared" ref="AO75" si="254">IF(OR($C75&lt;&gt;"",$C76&lt;&gt;""),$A$30,"")</f>
        <v/>
      </c>
      <c r="AP75" s="942"/>
      <c r="AQ75" s="942"/>
      <c r="AR75" s="943"/>
      <c r="AS75" s="950" t="str">
        <f t="shared" ref="AS75" si="255">IF(OR($C75&lt;&gt;"",$C76&lt;&gt;""),$A$29,"")</f>
        <v/>
      </c>
      <c r="AT75" s="951"/>
      <c r="AU75" s="941" t="str">
        <f t="shared" ref="AU75" si="256">IF(OR($C75&lt;&gt;"",$C76&lt;&gt;""),$A$30,"")</f>
        <v/>
      </c>
      <c r="AV75" s="942"/>
      <c r="AW75" s="942"/>
      <c r="AX75" s="943"/>
      <c r="AY75" s="950" t="str">
        <f t="shared" ref="AY75" si="257">IF(OR($C75&lt;&gt;"",$C76&lt;&gt;""),$A$29,"")</f>
        <v/>
      </c>
      <c r="AZ75" s="951"/>
      <c r="BA75" s="941" t="str">
        <f t="shared" ref="BA75" si="258">IF(OR($C75&lt;&gt;"",$C76&lt;&gt;""),$A$30,"")</f>
        <v/>
      </c>
      <c r="BB75" s="942"/>
      <c r="BC75" s="942"/>
      <c r="BD75" s="943"/>
      <c r="BE75" s="950" t="str">
        <f t="shared" ref="BE75" si="259">IF(OR($C75&lt;&gt;"",$C76&lt;&gt;""),$A$29,"")</f>
        <v/>
      </c>
      <c r="BF75" s="951"/>
      <c r="BG75" s="941" t="str">
        <f t="shared" ref="BG75" si="260">IF(OR($C75&lt;&gt;"",$C76&lt;&gt;""),$A$30,"")</f>
        <v/>
      </c>
      <c r="BH75" s="942"/>
      <c r="BI75" s="942"/>
      <c r="BJ75" s="943"/>
    </row>
    <row r="76" spans="1:62" ht="13.5" customHeight="1">
      <c r="A76" s="633"/>
      <c r="B76" s="599"/>
      <c r="C76" s="963"/>
      <c r="D76" s="964"/>
      <c r="E76" s="964"/>
      <c r="F76" s="964"/>
      <c r="G76" s="964"/>
      <c r="H76" s="964"/>
      <c r="I76" s="965"/>
      <c r="J76" s="957"/>
      <c r="K76" s="957"/>
      <c r="L76" s="958"/>
      <c r="M76" s="958"/>
      <c r="N76" s="958"/>
      <c r="O76" s="958"/>
      <c r="P76" s="958"/>
      <c r="Q76" s="952"/>
      <c r="R76" s="961"/>
      <c r="S76" s="961"/>
      <c r="T76" s="962"/>
      <c r="U76" s="952"/>
      <c r="V76" s="953"/>
      <c r="W76" s="1328"/>
      <c r="X76" s="1329"/>
      <c r="Y76" s="1329"/>
      <c r="Z76" s="1330"/>
      <c r="AA76" s="952"/>
      <c r="AB76" s="953"/>
      <c r="AC76" s="1328"/>
      <c r="AD76" s="1329"/>
      <c r="AE76" s="1329"/>
      <c r="AF76" s="1330"/>
      <c r="AG76" s="952"/>
      <c r="AH76" s="953"/>
      <c r="AI76" s="944"/>
      <c r="AJ76" s="945"/>
      <c r="AK76" s="945"/>
      <c r="AL76" s="946"/>
      <c r="AM76" s="952"/>
      <c r="AN76" s="953"/>
      <c r="AO76" s="944"/>
      <c r="AP76" s="945"/>
      <c r="AQ76" s="945"/>
      <c r="AR76" s="946"/>
      <c r="AS76" s="952"/>
      <c r="AT76" s="953"/>
      <c r="AU76" s="944"/>
      <c r="AV76" s="945"/>
      <c r="AW76" s="945"/>
      <c r="AX76" s="946"/>
      <c r="AY76" s="952"/>
      <c r="AZ76" s="953"/>
      <c r="BA76" s="944"/>
      <c r="BB76" s="945"/>
      <c r="BC76" s="945"/>
      <c r="BD76" s="946"/>
      <c r="BE76" s="952"/>
      <c r="BF76" s="953"/>
      <c r="BG76" s="944"/>
      <c r="BH76" s="945"/>
      <c r="BI76" s="945"/>
      <c r="BJ76" s="946"/>
    </row>
    <row r="77" spans="1:62" ht="13.5" customHeight="1">
      <c r="A77" s="631">
        <v>19</v>
      </c>
      <c r="B77" s="598"/>
      <c r="C77" s="954"/>
      <c r="D77" s="955"/>
      <c r="E77" s="955"/>
      <c r="F77" s="955"/>
      <c r="G77" s="955"/>
      <c r="H77" s="955"/>
      <c r="I77" s="956"/>
      <c r="J77" s="957"/>
      <c r="K77" s="957"/>
      <c r="L77" s="958"/>
      <c r="M77" s="958"/>
      <c r="N77" s="958"/>
      <c r="O77" s="958"/>
      <c r="P77" s="958"/>
      <c r="Q77" s="950" t="str">
        <f t="shared" ref="Q77" si="261">IF(L77="選手・生徒","〇","")</f>
        <v/>
      </c>
      <c r="R77" s="959"/>
      <c r="S77" s="959"/>
      <c r="T77" s="960"/>
      <c r="U77" s="950" t="str">
        <f t="shared" ref="U77" si="262">IF(OR($C77&lt;&gt;"",$C78&lt;&gt;""),$A$29,"")</f>
        <v/>
      </c>
      <c r="V77" s="951"/>
      <c r="W77" s="1325" t="str">
        <f t="shared" ref="W77" si="263">IF(OR($C77&lt;&gt;"",$C78&lt;&gt;""),$A$30,"")</f>
        <v/>
      </c>
      <c r="X77" s="1326"/>
      <c r="Y77" s="1326"/>
      <c r="Z77" s="1327"/>
      <c r="AA77" s="950" t="str">
        <f t="shared" ref="AA77" si="264">IF(OR($C77&lt;&gt;"",$C78&lt;&gt;""),$A$29,"")</f>
        <v/>
      </c>
      <c r="AB77" s="951"/>
      <c r="AC77" s="1325" t="str">
        <f t="shared" ref="AC77" si="265">IF(OR($C77&lt;&gt;"",$C78&lt;&gt;""),$A$30,"")</f>
        <v/>
      </c>
      <c r="AD77" s="1326"/>
      <c r="AE77" s="1326"/>
      <c r="AF77" s="1327"/>
      <c r="AG77" s="950" t="str">
        <f t="shared" ref="AG77" si="266">IF(OR($C77&lt;&gt;"",$C78&lt;&gt;""),$A$29,"")</f>
        <v/>
      </c>
      <c r="AH77" s="951"/>
      <c r="AI77" s="941" t="str">
        <f t="shared" ref="AI77" si="267">IF(OR($C77&lt;&gt;"",$C78&lt;&gt;""),$A$30,"")</f>
        <v/>
      </c>
      <c r="AJ77" s="942"/>
      <c r="AK77" s="942"/>
      <c r="AL77" s="943"/>
      <c r="AM77" s="950" t="str">
        <f t="shared" ref="AM77" si="268">IF(OR($C77&lt;&gt;"",$C78&lt;&gt;""),$A$29,"")</f>
        <v/>
      </c>
      <c r="AN77" s="951"/>
      <c r="AO77" s="941" t="str">
        <f t="shared" ref="AO77" si="269">IF(OR($C77&lt;&gt;"",$C78&lt;&gt;""),$A$30,"")</f>
        <v/>
      </c>
      <c r="AP77" s="942"/>
      <c r="AQ77" s="942"/>
      <c r="AR77" s="943"/>
      <c r="AS77" s="950" t="str">
        <f t="shared" ref="AS77" si="270">IF(OR($C77&lt;&gt;"",$C78&lt;&gt;""),$A$29,"")</f>
        <v/>
      </c>
      <c r="AT77" s="951"/>
      <c r="AU77" s="941" t="str">
        <f t="shared" ref="AU77" si="271">IF(OR($C77&lt;&gt;"",$C78&lt;&gt;""),$A$30,"")</f>
        <v/>
      </c>
      <c r="AV77" s="942"/>
      <c r="AW77" s="942"/>
      <c r="AX77" s="943"/>
      <c r="AY77" s="950" t="str">
        <f t="shared" ref="AY77" si="272">IF(OR($C77&lt;&gt;"",$C78&lt;&gt;""),$A$29,"")</f>
        <v/>
      </c>
      <c r="AZ77" s="951"/>
      <c r="BA77" s="941" t="str">
        <f t="shared" ref="BA77" si="273">IF(OR($C77&lt;&gt;"",$C78&lt;&gt;""),$A$30,"")</f>
        <v/>
      </c>
      <c r="BB77" s="942"/>
      <c r="BC77" s="942"/>
      <c r="BD77" s="943"/>
      <c r="BE77" s="950" t="str">
        <f t="shared" ref="BE77" si="274">IF(OR($C77&lt;&gt;"",$C78&lt;&gt;""),$A$29,"")</f>
        <v/>
      </c>
      <c r="BF77" s="951"/>
      <c r="BG77" s="941" t="str">
        <f t="shared" ref="BG77" si="275">IF(OR($C77&lt;&gt;"",$C78&lt;&gt;""),$A$30,"")</f>
        <v/>
      </c>
      <c r="BH77" s="942"/>
      <c r="BI77" s="942"/>
      <c r="BJ77" s="943"/>
    </row>
    <row r="78" spans="1:62" ht="13.5" customHeight="1">
      <c r="A78" s="633"/>
      <c r="B78" s="599"/>
      <c r="C78" s="963"/>
      <c r="D78" s="964"/>
      <c r="E78" s="964"/>
      <c r="F78" s="964"/>
      <c r="G78" s="964"/>
      <c r="H78" s="964"/>
      <c r="I78" s="965"/>
      <c r="J78" s="957"/>
      <c r="K78" s="957"/>
      <c r="L78" s="958"/>
      <c r="M78" s="958"/>
      <c r="N78" s="958"/>
      <c r="O78" s="958"/>
      <c r="P78" s="958"/>
      <c r="Q78" s="952"/>
      <c r="R78" s="961"/>
      <c r="S78" s="961"/>
      <c r="T78" s="962"/>
      <c r="U78" s="952"/>
      <c r="V78" s="953"/>
      <c r="W78" s="1328"/>
      <c r="X78" s="1329"/>
      <c r="Y78" s="1329"/>
      <c r="Z78" s="1330"/>
      <c r="AA78" s="952"/>
      <c r="AB78" s="953"/>
      <c r="AC78" s="1328"/>
      <c r="AD78" s="1329"/>
      <c r="AE78" s="1329"/>
      <c r="AF78" s="1330"/>
      <c r="AG78" s="952"/>
      <c r="AH78" s="953"/>
      <c r="AI78" s="944"/>
      <c r="AJ78" s="945"/>
      <c r="AK78" s="945"/>
      <c r="AL78" s="946"/>
      <c r="AM78" s="952"/>
      <c r="AN78" s="953"/>
      <c r="AO78" s="944"/>
      <c r="AP78" s="945"/>
      <c r="AQ78" s="945"/>
      <c r="AR78" s="946"/>
      <c r="AS78" s="952"/>
      <c r="AT78" s="953"/>
      <c r="AU78" s="944"/>
      <c r="AV78" s="945"/>
      <c r="AW78" s="945"/>
      <c r="AX78" s="946"/>
      <c r="AY78" s="952"/>
      <c r="AZ78" s="953"/>
      <c r="BA78" s="944"/>
      <c r="BB78" s="945"/>
      <c r="BC78" s="945"/>
      <c r="BD78" s="946"/>
      <c r="BE78" s="952"/>
      <c r="BF78" s="953"/>
      <c r="BG78" s="944"/>
      <c r="BH78" s="945"/>
      <c r="BI78" s="945"/>
      <c r="BJ78" s="946"/>
    </row>
    <row r="79" spans="1:62" ht="13.5" customHeight="1">
      <c r="A79" s="631">
        <v>20</v>
      </c>
      <c r="B79" s="598"/>
      <c r="C79" s="954"/>
      <c r="D79" s="955"/>
      <c r="E79" s="955"/>
      <c r="F79" s="955"/>
      <c r="G79" s="955"/>
      <c r="H79" s="955"/>
      <c r="I79" s="956"/>
      <c r="J79" s="957"/>
      <c r="K79" s="957"/>
      <c r="L79" s="958"/>
      <c r="M79" s="958"/>
      <c r="N79" s="958"/>
      <c r="O79" s="958"/>
      <c r="P79" s="958"/>
      <c r="Q79" s="950" t="str">
        <f t="shared" ref="Q79" si="276">IF(L79="選手・生徒","〇","")</f>
        <v/>
      </c>
      <c r="R79" s="959"/>
      <c r="S79" s="959"/>
      <c r="T79" s="960"/>
      <c r="U79" s="950" t="str">
        <f t="shared" ref="U79" si="277">IF(OR($C79&lt;&gt;"",$C80&lt;&gt;""),$A$29,"")</f>
        <v/>
      </c>
      <c r="V79" s="951"/>
      <c r="W79" s="1325" t="str">
        <f t="shared" ref="W79" si="278">IF(OR($C79&lt;&gt;"",$C80&lt;&gt;""),$A$30,"")</f>
        <v/>
      </c>
      <c r="X79" s="1326"/>
      <c r="Y79" s="1326"/>
      <c r="Z79" s="1327"/>
      <c r="AA79" s="950" t="str">
        <f t="shared" ref="AA79" si="279">IF(OR($C79&lt;&gt;"",$C80&lt;&gt;""),$A$29,"")</f>
        <v/>
      </c>
      <c r="AB79" s="951"/>
      <c r="AC79" s="1325" t="str">
        <f t="shared" ref="AC79" si="280">IF(OR($C79&lt;&gt;"",$C80&lt;&gt;""),$A$30,"")</f>
        <v/>
      </c>
      <c r="AD79" s="1326"/>
      <c r="AE79" s="1326"/>
      <c r="AF79" s="1327"/>
      <c r="AG79" s="950" t="str">
        <f t="shared" ref="AG79" si="281">IF(OR($C79&lt;&gt;"",$C80&lt;&gt;""),$A$29,"")</f>
        <v/>
      </c>
      <c r="AH79" s="951"/>
      <c r="AI79" s="941" t="str">
        <f t="shared" ref="AI79" si="282">IF(OR($C79&lt;&gt;"",$C80&lt;&gt;""),$A$30,"")</f>
        <v/>
      </c>
      <c r="AJ79" s="942"/>
      <c r="AK79" s="942"/>
      <c r="AL79" s="943"/>
      <c r="AM79" s="950" t="str">
        <f t="shared" ref="AM79" si="283">IF(OR($C79&lt;&gt;"",$C80&lt;&gt;""),$A$29,"")</f>
        <v/>
      </c>
      <c r="AN79" s="951"/>
      <c r="AO79" s="941" t="str">
        <f t="shared" ref="AO79" si="284">IF(OR($C79&lt;&gt;"",$C80&lt;&gt;""),$A$30,"")</f>
        <v/>
      </c>
      <c r="AP79" s="942"/>
      <c r="AQ79" s="942"/>
      <c r="AR79" s="943"/>
      <c r="AS79" s="950" t="str">
        <f t="shared" ref="AS79" si="285">IF(OR($C79&lt;&gt;"",$C80&lt;&gt;""),$A$29,"")</f>
        <v/>
      </c>
      <c r="AT79" s="951"/>
      <c r="AU79" s="941" t="str">
        <f t="shared" ref="AU79" si="286">IF(OR($C79&lt;&gt;"",$C80&lt;&gt;""),$A$30,"")</f>
        <v/>
      </c>
      <c r="AV79" s="942"/>
      <c r="AW79" s="942"/>
      <c r="AX79" s="943"/>
      <c r="AY79" s="950" t="str">
        <f t="shared" ref="AY79" si="287">IF(OR($C79&lt;&gt;"",$C80&lt;&gt;""),$A$29,"")</f>
        <v/>
      </c>
      <c r="AZ79" s="951"/>
      <c r="BA79" s="941" t="str">
        <f t="shared" ref="BA79" si="288">IF(OR($C79&lt;&gt;"",$C80&lt;&gt;""),$A$30,"")</f>
        <v/>
      </c>
      <c r="BB79" s="942"/>
      <c r="BC79" s="942"/>
      <c r="BD79" s="943"/>
      <c r="BE79" s="950" t="str">
        <f t="shared" ref="BE79" si="289">IF(OR($C79&lt;&gt;"",$C80&lt;&gt;""),$A$29,"")</f>
        <v/>
      </c>
      <c r="BF79" s="951"/>
      <c r="BG79" s="941" t="str">
        <f t="shared" ref="BG79" si="290">IF(OR($C79&lt;&gt;"",$C80&lt;&gt;""),$A$30,"")</f>
        <v/>
      </c>
      <c r="BH79" s="942"/>
      <c r="BI79" s="942"/>
      <c r="BJ79" s="943"/>
    </row>
    <row r="80" spans="1:62" ht="13.5" customHeight="1">
      <c r="A80" s="633"/>
      <c r="B80" s="599"/>
      <c r="C80" s="963"/>
      <c r="D80" s="964"/>
      <c r="E80" s="964"/>
      <c r="F80" s="964"/>
      <c r="G80" s="964"/>
      <c r="H80" s="964"/>
      <c r="I80" s="965"/>
      <c r="J80" s="957"/>
      <c r="K80" s="957"/>
      <c r="L80" s="958"/>
      <c r="M80" s="958"/>
      <c r="N80" s="958"/>
      <c r="O80" s="958"/>
      <c r="P80" s="958"/>
      <c r="Q80" s="952"/>
      <c r="R80" s="961"/>
      <c r="S80" s="961"/>
      <c r="T80" s="962"/>
      <c r="U80" s="952"/>
      <c r="V80" s="953"/>
      <c r="W80" s="1328"/>
      <c r="X80" s="1329"/>
      <c r="Y80" s="1329"/>
      <c r="Z80" s="1330"/>
      <c r="AA80" s="952"/>
      <c r="AB80" s="953"/>
      <c r="AC80" s="1328"/>
      <c r="AD80" s="1329"/>
      <c r="AE80" s="1329"/>
      <c r="AF80" s="1330"/>
      <c r="AG80" s="952"/>
      <c r="AH80" s="953"/>
      <c r="AI80" s="944"/>
      <c r="AJ80" s="945"/>
      <c r="AK80" s="945"/>
      <c r="AL80" s="946"/>
      <c r="AM80" s="952"/>
      <c r="AN80" s="953"/>
      <c r="AO80" s="944"/>
      <c r="AP80" s="945"/>
      <c r="AQ80" s="945"/>
      <c r="AR80" s="946"/>
      <c r="AS80" s="952"/>
      <c r="AT80" s="953"/>
      <c r="AU80" s="944"/>
      <c r="AV80" s="945"/>
      <c r="AW80" s="945"/>
      <c r="AX80" s="946"/>
      <c r="AY80" s="952"/>
      <c r="AZ80" s="953"/>
      <c r="BA80" s="944"/>
      <c r="BB80" s="945"/>
      <c r="BC80" s="945"/>
      <c r="BD80" s="946"/>
      <c r="BE80" s="952"/>
      <c r="BF80" s="953"/>
      <c r="BG80" s="944"/>
      <c r="BH80" s="945"/>
      <c r="BI80" s="945"/>
      <c r="BJ80" s="946"/>
    </row>
    <row r="81" spans="1:66" ht="13.5" customHeight="1">
      <c r="A81" s="631">
        <v>21</v>
      </c>
      <c r="B81" s="598"/>
      <c r="C81" s="954"/>
      <c r="D81" s="955"/>
      <c r="E81" s="955"/>
      <c r="F81" s="955"/>
      <c r="G81" s="955"/>
      <c r="H81" s="955"/>
      <c r="I81" s="956"/>
      <c r="J81" s="957"/>
      <c r="K81" s="957"/>
      <c r="L81" s="958"/>
      <c r="M81" s="958"/>
      <c r="N81" s="958"/>
      <c r="O81" s="958"/>
      <c r="P81" s="958"/>
      <c r="Q81" s="950" t="str">
        <f t="shared" ref="Q81" si="291">IF(L81="選手・生徒","〇","")</f>
        <v/>
      </c>
      <c r="R81" s="959"/>
      <c r="S81" s="959"/>
      <c r="T81" s="960"/>
      <c r="U81" s="950" t="str">
        <f t="shared" ref="U81" si="292">IF(OR($C81&lt;&gt;"",$C82&lt;&gt;""),$A$29,"")</f>
        <v/>
      </c>
      <c r="V81" s="951"/>
      <c r="W81" s="1325" t="str">
        <f t="shared" ref="W81" si="293">IF(OR($C81&lt;&gt;"",$C82&lt;&gt;""),$A$30,"")</f>
        <v/>
      </c>
      <c r="X81" s="1326"/>
      <c r="Y81" s="1326"/>
      <c r="Z81" s="1327"/>
      <c r="AA81" s="950" t="str">
        <f t="shared" ref="AA81" si="294">IF(OR($C81&lt;&gt;"",$C82&lt;&gt;""),$A$29,"")</f>
        <v/>
      </c>
      <c r="AB81" s="951"/>
      <c r="AC81" s="1325" t="str">
        <f t="shared" ref="AC81" si="295">IF(OR($C81&lt;&gt;"",$C82&lt;&gt;""),$A$30,"")</f>
        <v/>
      </c>
      <c r="AD81" s="1326"/>
      <c r="AE81" s="1326"/>
      <c r="AF81" s="1327"/>
      <c r="AG81" s="950" t="str">
        <f t="shared" ref="AG81" si="296">IF(OR($C81&lt;&gt;"",$C82&lt;&gt;""),$A$29,"")</f>
        <v/>
      </c>
      <c r="AH81" s="951"/>
      <c r="AI81" s="941" t="str">
        <f t="shared" ref="AI81" si="297">IF(OR($C81&lt;&gt;"",$C82&lt;&gt;""),$A$30,"")</f>
        <v/>
      </c>
      <c r="AJ81" s="942"/>
      <c r="AK81" s="942"/>
      <c r="AL81" s="943"/>
      <c r="AM81" s="950" t="str">
        <f t="shared" ref="AM81" si="298">IF(OR($C81&lt;&gt;"",$C82&lt;&gt;""),$A$29,"")</f>
        <v/>
      </c>
      <c r="AN81" s="951"/>
      <c r="AO81" s="941" t="str">
        <f t="shared" ref="AO81" si="299">IF(OR($C81&lt;&gt;"",$C82&lt;&gt;""),$A$30,"")</f>
        <v/>
      </c>
      <c r="AP81" s="942"/>
      <c r="AQ81" s="942"/>
      <c r="AR81" s="943"/>
      <c r="AS81" s="950" t="str">
        <f t="shared" ref="AS81" si="300">IF(OR($C81&lt;&gt;"",$C82&lt;&gt;""),$A$29,"")</f>
        <v/>
      </c>
      <c r="AT81" s="951"/>
      <c r="AU81" s="941" t="str">
        <f t="shared" ref="AU81" si="301">IF(OR($C81&lt;&gt;"",$C82&lt;&gt;""),$A$30,"")</f>
        <v/>
      </c>
      <c r="AV81" s="942"/>
      <c r="AW81" s="942"/>
      <c r="AX81" s="943"/>
      <c r="AY81" s="950" t="str">
        <f t="shared" ref="AY81" si="302">IF(OR($C81&lt;&gt;"",$C82&lt;&gt;""),$A$29,"")</f>
        <v/>
      </c>
      <c r="AZ81" s="951"/>
      <c r="BA81" s="941" t="str">
        <f t="shared" ref="BA81" si="303">IF(OR($C81&lt;&gt;"",$C82&lt;&gt;""),$A$30,"")</f>
        <v/>
      </c>
      <c r="BB81" s="942"/>
      <c r="BC81" s="942"/>
      <c r="BD81" s="943"/>
      <c r="BE81" s="950" t="str">
        <f t="shared" ref="BE81" si="304">IF(OR($C81&lt;&gt;"",$C82&lt;&gt;""),$A$29,"")</f>
        <v/>
      </c>
      <c r="BF81" s="951"/>
      <c r="BG81" s="941" t="str">
        <f t="shared" ref="BG81" si="305">IF(OR($C81&lt;&gt;"",$C82&lt;&gt;""),$A$30,"")</f>
        <v/>
      </c>
      <c r="BH81" s="942"/>
      <c r="BI81" s="942"/>
      <c r="BJ81" s="943"/>
    </row>
    <row r="82" spans="1:66" ht="13.5" customHeight="1">
      <c r="A82" s="635"/>
      <c r="B82" s="600"/>
      <c r="C82" s="947"/>
      <c r="D82" s="948"/>
      <c r="E82" s="948"/>
      <c r="F82" s="948"/>
      <c r="G82" s="948"/>
      <c r="H82" s="948"/>
      <c r="I82" s="949"/>
      <c r="J82" s="957"/>
      <c r="K82" s="957"/>
      <c r="L82" s="958"/>
      <c r="M82" s="958"/>
      <c r="N82" s="958"/>
      <c r="O82" s="958"/>
      <c r="P82" s="958"/>
      <c r="Q82" s="952"/>
      <c r="R82" s="961"/>
      <c r="S82" s="961"/>
      <c r="T82" s="962"/>
      <c r="U82" s="952"/>
      <c r="V82" s="953"/>
      <c r="W82" s="1328"/>
      <c r="X82" s="1329"/>
      <c r="Y82" s="1329"/>
      <c r="Z82" s="1330"/>
      <c r="AA82" s="952"/>
      <c r="AB82" s="953"/>
      <c r="AC82" s="1328"/>
      <c r="AD82" s="1329"/>
      <c r="AE82" s="1329"/>
      <c r="AF82" s="1330"/>
      <c r="AG82" s="952"/>
      <c r="AH82" s="953"/>
      <c r="AI82" s="944"/>
      <c r="AJ82" s="945"/>
      <c r="AK82" s="945"/>
      <c r="AL82" s="946"/>
      <c r="AM82" s="952"/>
      <c r="AN82" s="953"/>
      <c r="AO82" s="944"/>
      <c r="AP82" s="945"/>
      <c r="AQ82" s="945"/>
      <c r="AR82" s="946"/>
      <c r="AS82" s="952"/>
      <c r="AT82" s="953"/>
      <c r="AU82" s="944"/>
      <c r="AV82" s="945"/>
      <c r="AW82" s="945"/>
      <c r="AX82" s="946"/>
      <c r="AY82" s="952"/>
      <c r="AZ82" s="953"/>
      <c r="BA82" s="944"/>
      <c r="BB82" s="945"/>
      <c r="BC82" s="945"/>
      <c r="BD82" s="946"/>
      <c r="BE82" s="952"/>
      <c r="BF82" s="953"/>
      <c r="BG82" s="944"/>
      <c r="BH82" s="945"/>
      <c r="BI82" s="945"/>
      <c r="BJ82" s="946"/>
    </row>
    <row r="83" spans="1:66" ht="13.5" customHeight="1">
      <c r="A83" s="631">
        <v>22</v>
      </c>
      <c r="B83" s="598"/>
      <c r="C83" s="954"/>
      <c r="D83" s="955"/>
      <c r="E83" s="955"/>
      <c r="F83" s="955"/>
      <c r="G83" s="955"/>
      <c r="H83" s="955"/>
      <c r="I83" s="956"/>
      <c r="J83" s="957"/>
      <c r="K83" s="957"/>
      <c r="L83" s="958"/>
      <c r="M83" s="958"/>
      <c r="N83" s="958"/>
      <c r="O83" s="958"/>
      <c r="P83" s="958"/>
      <c r="Q83" s="950" t="str">
        <f t="shared" ref="Q83" si="306">IF(L83="選手・生徒","〇","")</f>
        <v/>
      </c>
      <c r="R83" s="959"/>
      <c r="S83" s="959"/>
      <c r="T83" s="960"/>
      <c r="U83" s="950" t="str">
        <f t="shared" ref="U83" si="307">IF(OR($C83&lt;&gt;"",$C84&lt;&gt;""),$A$29,"")</f>
        <v/>
      </c>
      <c r="V83" s="951"/>
      <c r="W83" s="1325" t="str">
        <f t="shared" ref="W83" si="308">IF(OR($C83&lt;&gt;"",$C84&lt;&gt;""),$A$30,"")</f>
        <v/>
      </c>
      <c r="X83" s="1326"/>
      <c r="Y83" s="1326"/>
      <c r="Z83" s="1327"/>
      <c r="AA83" s="950" t="str">
        <f t="shared" ref="AA83" si="309">IF(OR($C83&lt;&gt;"",$C84&lt;&gt;""),$A$29,"")</f>
        <v/>
      </c>
      <c r="AB83" s="951"/>
      <c r="AC83" s="1325" t="str">
        <f t="shared" ref="AC83" si="310">IF(OR($C83&lt;&gt;"",$C84&lt;&gt;""),$A$30,"")</f>
        <v/>
      </c>
      <c r="AD83" s="1326"/>
      <c r="AE83" s="1326"/>
      <c r="AF83" s="1327"/>
      <c r="AG83" s="950" t="str">
        <f t="shared" ref="AG83" si="311">IF(OR($C83&lt;&gt;"",$C84&lt;&gt;""),$A$29,"")</f>
        <v/>
      </c>
      <c r="AH83" s="951"/>
      <c r="AI83" s="941" t="str">
        <f t="shared" ref="AI83" si="312">IF(OR($C83&lt;&gt;"",$C84&lt;&gt;""),$A$30,"")</f>
        <v/>
      </c>
      <c r="AJ83" s="942"/>
      <c r="AK83" s="942"/>
      <c r="AL83" s="943"/>
      <c r="AM83" s="950" t="str">
        <f t="shared" ref="AM83" si="313">IF(OR($C83&lt;&gt;"",$C84&lt;&gt;""),$A$29,"")</f>
        <v/>
      </c>
      <c r="AN83" s="951"/>
      <c r="AO83" s="941" t="str">
        <f t="shared" ref="AO83" si="314">IF(OR($C83&lt;&gt;"",$C84&lt;&gt;""),$A$30,"")</f>
        <v/>
      </c>
      <c r="AP83" s="942"/>
      <c r="AQ83" s="942"/>
      <c r="AR83" s="943"/>
      <c r="AS83" s="950" t="str">
        <f t="shared" ref="AS83" si="315">IF(OR($C83&lt;&gt;"",$C84&lt;&gt;""),$A$29,"")</f>
        <v/>
      </c>
      <c r="AT83" s="951"/>
      <c r="AU83" s="941" t="str">
        <f t="shared" ref="AU83" si="316">IF(OR($C83&lt;&gt;"",$C84&lt;&gt;""),$A$30,"")</f>
        <v/>
      </c>
      <c r="AV83" s="942"/>
      <c r="AW83" s="942"/>
      <c r="AX83" s="943"/>
      <c r="AY83" s="950" t="str">
        <f t="shared" ref="AY83" si="317">IF(OR($C83&lt;&gt;"",$C84&lt;&gt;""),$A$29,"")</f>
        <v/>
      </c>
      <c r="AZ83" s="951"/>
      <c r="BA83" s="941" t="str">
        <f t="shared" ref="BA83" si="318">IF(OR($C83&lt;&gt;"",$C84&lt;&gt;""),$A$30,"")</f>
        <v/>
      </c>
      <c r="BB83" s="942"/>
      <c r="BC83" s="942"/>
      <c r="BD83" s="943"/>
      <c r="BE83" s="950" t="str">
        <f t="shared" ref="BE83" si="319">IF(OR($C83&lt;&gt;"",$C84&lt;&gt;""),$A$29,"")</f>
        <v/>
      </c>
      <c r="BF83" s="951"/>
      <c r="BG83" s="941" t="str">
        <f t="shared" ref="BG83" si="320">IF(OR($C83&lt;&gt;"",$C84&lt;&gt;""),$A$30,"")</f>
        <v/>
      </c>
      <c r="BH83" s="942"/>
      <c r="BI83" s="942"/>
      <c r="BJ83" s="943"/>
    </row>
    <row r="84" spans="1:66" ht="13.5" customHeight="1">
      <c r="A84" s="633"/>
      <c r="B84" s="599"/>
      <c r="C84" s="963"/>
      <c r="D84" s="964"/>
      <c r="E84" s="964"/>
      <c r="F84" s="964"/>
      <c r="G84" s="964"/>
      <c r="H84" s="964"/>
      <c r="I84" s="965"/>
      <c r="J84" s="957"/>
      <c r="K84" s="957"/>
      <c r="L84" s="958"/>
      <c r="M84" s="958"/>
      <c r="N84" s="958"/>
      <c r="O84" s="958"/>
      <c r="P84" s="958"/>
      <c r="Q84" s="952"/>
      <c r="R84" s="961"/>
      <c r="S84" s="961"/>
      <c r="T84" s="962"/>
      <c r="U84" s="952"/>
      <c r="V84" s="953"/>
      <c r="W84" s="1328"/>
      <c r="X84" s="1329"/>
      <c r="Y84" s="1329"/>
      <c r="Z84" s="1330"/>
      <c r="AA84" s="952"/>
      <c r="AB84" s="953"/>
      <c r="AC84" s="1328"/>
      <c r="AD84" s="1329"/>
      <c r="AE84" s="1329"/>
      <c r="AF84" s="1330"/>
      <c r="AG84" s="952"/>
      <c r="AH84" s="953"/>
      <c r="AI84" s="944"/>
      <c r="AJ84" s="945"/>
      <c r="AK84" s="945"/>
      <c r="AL84" s="946"/>
      <c r="AM84" s="952"/>
      <c r="AN84" s="953"/>
      <c r="AO84" s="944"/>
      <c r="AP84" s="945"/>
      <c r="AQ84" s="945"/>
      <c r="AR84" s="946"/>
      <c r="AS84" s="952"/>
      <c r="AT84" s="953"/>
      <c r="AU84" s="944"/>
      <c r="AV84" s="945"/>
      <c r="AW84" s="945"/>
      <c r="AX84" s="946"/>
      <c r="AY84" s="952"/>
      <c r="AZ84" s="953"/>
      <c r="BA84" s="944"/>
      <c r="BB84" s="945"/>
      <c r="BC84" s="945"/>
      <c r="BD84" s="946"/>
      <c r="BE84" s="952"/>
      <c r="BF84" s="953"/>
      <c r="BG84" s="944"/>
      <c r="BH84" s="945"/>
      <c r="BI84" s="945"/>
      <c r="BJ84" s="946"/>
    </row>
    <row r="85" spans="1:66" ht="13.5" customHeight="1">
      <c r="A85" s="631">
        <v>23</v>
      </c>
      <c r="B85" s="598"/>
      <c r="C85" s="954"/>
      <c r="D85" s="955"/>
      <c r="E85" s="955"/>
      <c r="F85" s="955"/>
      <c r="G85" s="955"/>
      <c r="H85" s="955"/>
      <c r="I85" s="956"/>
      <c r="J85" s="957"/>
      <c r="K85" s="957"/>
      <c r="L85" s="958"/>
      <c r="M85" s="958"/>
      <c r="N85" s="958"/>
      <c r="O85" s="958"/>
      <c r="P85" s="958"/>
      <c r="Q85" s="950" t="str">
        <f t="shared" ref="Q85" si="321">IF(L85="選手・生徒","〇","")</f>
        <v/>
      </c>
      <c r="R85" s="959"/>
      <c r="S85" s="959"/>
      <c r="T85" s="960"/>
      <c r="U85" s="950" t="str">
        <f t="shared" ref="U85" si="322">IF(OR($C85&lt;&gt;"",$C86&lt;&gt;""),$A$29,"")</f>
        <v/>
      </c>
      <c r="V85" s="951"/>
      <c r="W85" s="1325" t="str">
        <f t="shared" ref="W85" si="323">IF(OR($C85&lt;&gt;"",$C86&lt;&gt;""),$A$30,"")</f>
        <v/>
      </c>
      <c r="X85" s="1326"/>
      <c r="Y85" s="1326"/>
      <c r="Z85" s="1327"/>
      <c r="AA85" s="950" t="str">
        <f t="shared" ref="AA85" si="324">IF(OR($C85&lt;&gt;"",$C86&lt;&gt;""),$A$29,"")</f>
        <v/>
      </c>
      <c r="AB85" s="951"/>
      <c r="AC85" s="1325" t="str">
        <f t="shared" ref="AC85" si="325">IF(OR($C85&lt;&gt;"",$C86&lt;&gt;""),$A$30,"")</f>
        <v/>
      </c>
      <c r="AD85" s="1326"/>
      <c r="AE85" s="1326"/>
      <c r="AF85" s="1327"/>
      <c r="AG85" s="950" t="str">
        <f t="shared" ref="AG85" si="326">IF(OR($C85&lt;&gt;"",$C86&lt;&gt;""),$A$29,"")</f>
        <v/>
      </c>
      <c r="AH85" s="951"/>
      <c r="AI85" s="941" t="str">
        <f t="shared" ref="AI85" si="327">IF(OR($C85&lt;&gt;"",$C86&lt;&gt;""),$A$30,"")</f>
        <v/>
      </c>
      <c r="AJ85" s="942"/>
      <c r="AK85" s="942"/>
      <c r="AL85" s="943"/>
      <c r="AM85" s="950" t="str">
        <f t="shared" ref="AM85" si="328">IF(OR($C85&lt;&gt;"",$C86&lt;&gt;""),$A$29,"")</f>
        <v/>
      </c>
      <c r="AN85" s="951"/>
      <c r="AO85" s="941" t="str">
        <f t="shared" ref="AO85" si="329">IF(OR($C85&lt;&gt;"",$C86&lt;&gt;""),$A$30,"")</f>
        <v/>
      </c>
      <c r="AP85" s="942"/>
      <c r="AQ85" s="942"/>
      <c r="AR85" s="943"/>
      <c r="AS85" s="950" t="str">
        <f t="shared" ref="AS85" si="330">IF(OR($C85&lt;&gt;"",$C86&lt;&gt;""),$A$29,"")</f>
        <v/>
      </c>
      <c r="AT85" s="951"/>
      <c r="AU85" s="941" t="str">
        <f t="shared" ref="AU85" si="331">IF(OR($C85&lt;&gt;"",$C86&lt;&gt;""),$A$30,"")</f>
        <v/>
      </c>
      <c r="AV85" s="942"/>
      <c r="AW85" s="942"/>
      <c r="AX85" s="943"/>
      <c r="AY85" s="950" t="str">
        <f t="shared" ref="AY85" si="332">IF(OR($C85&lt;&gt;"",$C86&lt;&gt;""),$A$29,"")</f>
        <v/>
      </c>
      <c r="AZ85" s="951"/>
      <c r="BA85" s="941" t="str">
        <f t="shared" ref="BA85" si="333">IF(OR($C85&lt;&gt;"",$C86&lt;&gt;""),$A$30,"")</f>
        <v/>
      </c>
      <c r="BB85" s="942"/>
      <c r="BC85" s="942"/>
      <c r="BD85" s="943"/>
      <c r="BE85" s="950" t="str">
        <f t="shared" ref="BE85" si="334">IF(OR($C85&lt;&gt;"",$C86&lt;&gt;""),$A$29,"")</f>
        <v/>
      </c>
      <c r="BF85" s="951"/>
      <c r="BG85" s="941" t="str">
        <f t="shared" ref="BG85" si="335">IF(OR($C85&lt;&gt;"",$C86&lt;&gt;""),$A$30,"")</f>
        <v/>
      </c>
      <c r="BH85" s="942"/>
      <c r="BI85" s="942"/>
      <c r="BJ85" s="943"/>
    </row>
    <row r="86" spans="1:66" ht="13.5" customHeight="1">
      <c r="A86" s="635"/>
      <c r="B86" s="600"/>
      <c r="C86" s="947"/>
      <c r="D86" s="948"/>
      <c r="E86" s="948"/>
      <c r="F86" s="948"/>
      <c r="G86" s="948"/>
      <c r="H86" s="948"/>
      <c r="I86" s="949"/>
      <c r="J86" s="957"/>
      <c r="K86" s="957"/>
      <c r="L86" s="958"/>
      <c r="M86" s="958"/>
      <c r="N86" s="958"/>
      <c r="O86" s="958"/>
      <c r="P86" s="958"/>
      <c r="Q86" s="952"/>
      <c r="R86" s="961"/>
      <c r="S86" s="961"/>
      <c r="T86" s="962"/>
      <c r="U86" s="952"/>
      <c r="V86" s="953"/>
      <c r="W86" s="1328"/>
      <c r="X86" s="1329"/>
      <c r="Y86" s="1329"/>
      <c r="Z86" s="1330"/>
      <c r="AA86" s="952"/>
      <c r="AB86" s="953"/>
      <c r="AC86" s="1328"/>
      <c r="AD86" s="1329"/>
      <c r="AE86" s="1329"/>
      <c r="AF86" s="1330"/>
      <c r="AG86" s="952"/>
      <c r="AH86" s="953"/>
      <c r="AI86" s="944"/>
      <c r="AJ86" s="945"/>
      <c r="AK86" s="945"/>
      <c r="AL86" s="946"/>
      <c r="AM86" s="952"/>
      <c r="AN86" s="953"/>
      <c r="AO86" s="944"/>
      <c r="AP86" s="945"/>
      <c r="AQ86" s="945"/>
      <c r="AR86" s="946"/>
      <c r="AS86" s="952"/>
      <c r="AT86" s="953"/>
      <c r="AU86" s="944"/>
      <c r="AV86" s="945"/>
      <c r="AW86" s="945"/>
      <c r="AX86" s="946"/>
      <c r="AY86" s="952"/>
      <c r="AZ86" s="953"/>
      <c r="BA86" s="944"/>
      <c r="BB86" s="945"/>
      <c r="BC86" s="945"/>
      <c r="BD86" s="946"/>
      <c r="BE86" s="952"/>
      <c r="BF86" s="953"/>
      <c r="BG86" s="944"/>
      <c r="BH86" s="945"/>
      <c r="BI86" s="945"/>
      <c r="BJ86" s="946"/>
    </row>
    <row r="87" spans="1:66" ht="7.5" customHeight="1">
      <c r="A87" s="72"/>
      <c r="B87" s="72"/>
      <c r="C87" s="73"/>
      <c r="D87" s="73"/>
      <c r="E87" s="73"/>
      <c r="F87" s="73"/>
      <c r="G87" s="73"/>
      <c r="H87" s="73"/>
      <c r="I87" s="73"/>
      <c r="J87" s="41"/>
      <c r="K87" s="41"/>
      <c r="L87" s="44"/>
      <c r="M87" s="44"/>
      <c r="N87" s="44"/>
      <c r="O87" s="44"/>
      <c r="P87" s="44"/>
      <c r="Q87" s="73"/>
      <c r="R87" s="73"/>
      <c r="S87" s="73"/>
      <c r="T87" s="73"/>
      <c r="U87" s="73"/>
      <c r="V87" s="73"/>
      <c r="W87" s="11"/>
      <c r="X87" s="11"/>
      <c r="Y87" s="11"/>
      <c r="Z87" s="11"/>
      <c r="AA87" s="73"/>
      <c r="AB87" s="73"/>
      <c r="AC87" s="11"/>
      <c r="AD87" s="11"/>
      <c r="AE87" s="11"/>
      <c r="AF87" s="11"/>
      <c r="AG87" s="73"/>
      <c r="AH87" s="73"/>
      <c r="AI87" s="11"/>
      <c r="AJ87" s="11"/>
      <c r="AK87" s="11"/>
      <c r="AL87" s="11"/>
      <c r="AM87" s="73"/>
      <c r="AN87" s="73"/>
      <c r="AO87" s="11"/>
      <c r="AP87" s="11"/>
      <c r="AQ87" s="11"/>
      <c r="AR87" s="11"/>
      <c r="AS87" s="73"/>
      <c r="AT87" s="73"/>
      <c r="AU87" s="11"/>
      <c r="AV87" s="11"/>
      <c r="AW87" s="11"/>
      <c r="AX87" s="11"/>
      <c r="AY87" s="73"/>
      <c r="AZ87" s="73"/>
      <c r="BA87" s="11"/>
      <c r="BB87" s="11"/>
      <c r="BC87" s="11"/>
      <c r="BD87" s="11"/>
      <c r="BE87" s="73"/>
      <c r="BF87" s="73"/>
      <c r="BG87" s="11"/>
      <c r="BH87" s="11"/>
      <c r="BI87" s="11"/>
      <c r="BJ87" s="11"/>
    </row>
    <row r="88" spans="1:66" s="12" customFormat="1" ht="21.75" customHeight="1">
      <c r="A88" s="835" t="s">
        <v>37</v>
      </c>
      <c r="B88" s="835"/>
      <c r="C88" s="835"/>
      <c r="D88" s="835"/>
      <c r="E88" s="835"/>
      <c r="F88" s="835"/>
      <c r="G88" s="835"/>
      <c r="H88" s="835"/>
      <c r="I88" s="835"/>
      <c r="J88" s="835"/>
      <c r="K88" s="835"/>
      <c r="L88" s="835"/>
      <c r="M88" s="835"/>
      <c r="N88" s="835"/>
      <c r="O88" s="835"/>
      <c r="P88" s="835"/>
      <c r="Q88" s="835"/>
      <c r="R88" s="835"/>
      <c r="S88" s="835"/>
      <c r="T88" s="835"/>
      <c r="U88" s="835"/>
      <c r="V88" s="835"/>
      <c r="W88" s="835"/>
      <c r="X88" s="835"/>
      <c r="Y88" s="835"/>
      <c r="Z88" s="835"/>
      <c r="AA88" s="835"/>
      <c r="AB88" s="835"/>
      <c r="AC88" s="835"/>
      <c r="AD88" s="835"/>
      <c r="AE88" s="835"/>
      <c r="AF88" s="835"/>
      <c r="AG88" s="835"/>
      <c r="AH88" s="835"/>
      <c r="AI88" s="835"/>
      <c r="AJ88" s="835"/>
      <c r="AK88" s="835"/>
      <c r="AL88" s="835"/>
      <c r="AM88" s="835"/>
      <c r="AN88" s="835"/>
      <c r="AO88" s="835"/>
      <c r="AP88" s="835"/>
      <c r="AQ88" s="835"/>
      <c r="AR88" s="835"/>
      <c r="AS88" s="835"/>
      <c r="AT88" s="835"/>
      <c r="AU88" s="835"/>
      <c r="AV88" s="835"/>
      <c r="AW88" s="835"/>
      <c r="AX88" s="835"/>
      <c r="AY88" s="835"/>
      <c r="AZ88" s="835"/>
      <c r="BA88" s="835"/>
      <c r="BB88" s="835"/>
      <c r="BC88" s="835"/>
      <c r="BD88" s="835"/>
      <c r="BE88" s="835"/>
      <c r="BF88" s="835"/>
      <c r="BG88" s="835"/>
      <c r="BH88" s="835"/>
      <c r="BI88" s="835"/>
      <c r="BJ88" s="835"/>
      <c r="BK88" s="835"/>
      <c r="BL88" s="835"/>
      <c r="BM88" s="835"/>
      <c r="BN88" s="835"/>
    </row>
  </sheetData>
  <mergeCells count="536">
    <mergeCell ref="BA83:BD84"/>
    <mergeCell ref="BE83:BF84"/>
    <mergeCell ref="BG83:BJ84"/>
    <mergeCell ref="A81:B82"/>
    <mergeCell ref="C81:I81"/>
    <mergeCell ref="BE85:BF86"/>
    <mergeCell ref="BG85:BJ86"/>
    <mergeCell ref="C86:I86"/>
    <mergeCell ref="A83:B84"/>
    <mergeCell ref="C83:I83"/>
    <mergeCell ref="J83:K84"/>
    <mergeCell ref="L83:P84"/>
    <mergeCell ref="Q83:T84"/>
    <mergeCell ref="U83:V84"/>
    <mergeCell ref="W83:Z84"/>
    <mergeCell ref="AM81:AN82"/>
    <mergeCell ref="AO81:AR82"/>
    <mergeCell ref="U81:V82"/>
    <mergeCell ref="W81:Z82"/>
    <mergeCell ref="J81:K82"/>
    <mergeCell ref="L81:P82"/>
    <mergeCell ref="Q81:T82"/>
    <mergeCell ref="AO83:AR84"/>
    <mergeCell ref="C84:I84"/>
    <mergeCell ref="A88:BN88"/>
    <mergeCell ref="AM85:AN86"/>
    <mergeCell ref="AO85:AR86"/>
    <mergeCell ref="AS85:AT86"/>
    <mergeCell ref="AU85:AX86"/>
    <mergeCell ref="AY85:AZ86"/>
    <mergeCell ref="BA85:BD86"/>
    <mergeCell ref="U85:V86"/>
    <mergeCell ref="W85:Z86"/>
    <mergeCell ref="AA85:AB86"/>
    <mergeCell ref="AC85:AF86"/>
    <mergeCell ref="AG85:AH86"/>
    <mergeCell ref="AI85:AL86"/>
    <mergeCell ref="A85:B86"/>
    <mergeCell ref="C85:I85"/>
    <mergeCell ref="J85:K86"/>
    <mergeCell ref="L85:P86"/>
    <mergeCell ref="Q85:T86"/>
    <mergeCell ref="AY83:AZ84"/>
    <mergeCell ref="AA83:AB84"/>
    <mergeCell ref="AC83:AF84"/>
    <mergeCell ref="AG83:AH84"/>
    <mergeCell ref="AI83:AL84"/>
    <mergeCell ref="AM83:AN84"/>
    <mergeCell ref="C82:I82"/>
    <mergeCell ref="AS81:AT82"/>
    <mergeCell ref="AU81:AX82"/>
    <mergeCell ref="AY81:AZ82"/>
    <mergeCell ref="AS83:AT84"/>
    <mergeCell ref="AU83:AX84"/>
    <mergeCell ref="AS79:AT80"/>
    <mergeCell ref="AU79:AX80"/>
    <mergeCell ref="AY79:AZ80"/>
    <mergeCell ref="BE81:BF82"/>
    <mergeCell ref="BA79:BD80"/>
    <mergeCell ref="BE79:BF80"/>
    <mergeCell ref="BG79:BJ80"/>
    <mergeCell ref="AA79:AB80"/>
    <mergeCell ref="AC79:AF80"/>
    <mergeCell ref="AG79:AH80"/>
    <mergeCell ref="AI79:AL80"/>
    <mergeCell ref="AM79:AN80"/>
    <mergeCell ref="AO79:AR80"/>
    <mergeCell ref="AA81:AB82"/>
    <mergeCell ref="AC81:AF82"/>
    <mergeCell ref="AG81:AH82"/>
    <mergeCell ref="AI81:AL82"/>
    <mergeCell ref="BG81:BJ82"/>
    <mergeCell ref="BA81:BD82"/>
    <mergeCell ref="A79:B80"/>
    <mergeCell ref="C79:I79"/>
    <mergeCell ref="J79:K80"/>
    <mergeCell ref="L79:P80"/>
    <mergeCell ref="Q79:T80"/>
    <mergeCell ref="U79:V80"/>
    <mergeCell ref="W79:Z80"/>
    <mergeCell ref="AM77:AN78"/>
    <mergeCell ref="AO77:AR78"/>
    <mergeCell ref="U77:V78"/>
    <mergeCell ref="W77:Z78"/>
    <mergeCell ref="AA77:AB78"/>
    <mergeCell ref="AC77:AF78"/>
    <mergeCell ref="AG77:AH78"/>
    <mergeCell ref="AI77:AL78"/>
    <mergeCell ref="C80:I80"/>
    <mergeCell ref="BG75:BJ76"/>
    <mergeCell ref="AA75:AB76"/>
    <mergeCell ref="AC75:AF76"/>
    <mergeCell ref="AG75:AH76"/>
    <mergeCell ref="AI75:AL76"/>
    <mergeCell ref="AM75:AN76"/>
    <mergeCell ref="AO75:AR76"/>
    <mergeCell ref="C76:I76"/>
    <mergeCell ref="A77:B78"/>
    <mergeCell ref="C77:I77"/>
    <mergeCell ref="J77:K78"/>
    <mergeCell ref="L77:P78"/>
    <mergeCell ref="Q77:T78"/>
    <mergeCell ref="AS75:AT76"/>
    <mergeCell ref="AU75:AX76"/>
    <mergeCell ref="AY75:AZ76"/>
    <mergeCell ref="BE77:BF78"/>
    <mergeCell ref="BG77:BJ78"/>
    <mergeCell ref="C78:I78"/>
    <mergeCell ref="AS77:AT78"/>
    <mergeCell ref="AU77:AX78"/>
    <mergeCell ref="AY77:AZ78"/>
    <mergeCell ref="BA77:BD78"/>
    <mergeCell ref="BE73:BF74"/>
    <mergeCell ref="BG73:BJ74"/>
    <mergeCell ref="C74:I74"/>
    <mergeCell ref="A75:B76"/>
    <mergeCell ref="C75:I75"/>
    <mergeCell ref="J75:K76"/>
    <mergeCell ref="L75:P76"/>
    <mergeCell ref="Q75:T76"/>
    <mergeCell ref="U75:V76"/>
    <mergeCell ref="W75:Z76"/>
    <mergeCell ref="AM73:AN74"/>
    <mergeCell ref="AO73:AR74"/>
    <mergeCell ref="AS73:AT74"/>
    <mergeCell ref="AU73:AX74"/>
    <mergeCell ref="AY73:AZ74"/>
    <mergeCell ref="BA73:BD74"/>
    <mergeCell ref="U73:V74"/>
    <mergeCell ref="W73:Z74"/>
    <mergeCell ref="AA73:AB74"/>
    <mergeCell ref="AC73:AF74"/>
    <mergeCell ref="AG73:AH74"/>
    <mergeCell ref="AI73:AL74"/>
    <mergeCell ref="BA75:BD76"/>
    <mergeCell ref="BE75:BF76"/>
    <mergeCell ref="C72:I72"/>
    <mergeCell ref="A73:B74"/>
    <mergeCell ref="C73:I73"/>
    <mergeCell ref="J73:K74"/>
    <mergeCell ref="L73:P74"/>
    <mergeCell ref="Q73:T74"/>
    <mergeCell ref="AS71:AT72"/>
    <mergeCell ref="AU71:AX72"/>
    <mergeCell ref="AY71:AZ72"/>
    <mergeCell ref="BA71:BD72"/>
    <mergeCell ref="BE71:BF72"/>
    <mergeCell ref="BG71:BJ72"/>
    <mergeCell ref="AA71:AB72"/>
    <mergeCell ref="AC71:AF72"/>
    <mergeCell ref="AG71:AH72"/>
    <mergeCell ref="AI71:AL72"/>
    <mergeCell ref="AM71:AN72"/>
    <mergeCell ref="AO71:AR72"/>
    <mergeCell ref="AS67:AT68"/>
    <mergeCell ref="AU67:AX68"/>
    <mergeCell ref="AY67:AZ68"/>
    <mergeCell ref="BE69:BF70"/>
    <mergeCell ref="BG69:BJ70"/>
    <mergeCell ref="C70:I70"/>
    <mergeCell ref="A71:B72"/>
    <mergeCell ref="C71:I71"/>
    <mergeCell ref="J71:K72"/>
    <mergeCell ref="L71:P72"/>
    <mergeCell ref="Q71:T72"/>
    <mergeCell ref="U71:V72"/>
    <mergeCell ref="W71:Z72"/>
    <mergeCell ref="AM69:AN70"/>
    <mergeCell ref="AO69:AR70"/>
    <mergeCell ref="AS69:AT70"/>
    <mergeCell ref="AU69:AX70"/>
    <mergeCell ref="AY69:AZ70"/>
    <mergeCell ref="BA69:BD70"/>
    <mergeCell ref="U69:V70"/>
    <mergeCell ref="W69:Z70"/>
    <mergeCell ref="AA69:AB70"/>
    <mergeCell ref="AC69:AF70"/>
    <mergeCell ref="AG69:AH70"/>
    <mergeCell ref="AA67:AB68"/>
    <mergeCell ref="AC67:AF68"/>
    <mergeCell ref="AG67:AH68"/>
    <mergeCell ref="AI67:AL68"/>
    <mergeCell ref="AM67:AN68"/>
    <mergeCell ref="AO67:AR68"/>
    <mergeCell ref="C68:I68"/>
    <mergeCell ref="A69:B70"/>
    <mergeCell ref="C69:I69"/>
    <mergeCell ref="J69:K70"/>
    <mergeCell ref="L69:P70"/>
    <mergeCell ref="Q69:T70"/>
    <mergeCell ref="AI69:AL70"/>
    <mergeCell ref="BG65:BJ66"/>
    <mergeCell ref="C66:I66"/>
    <mergeCell ref="A67:B68"/>
    <mergeCell ref="C67:I67"/>
    <mergeCell ref="J67:K68"/>
    <mergeCell ref="L67:P68"/>
    <mergeCell ref="Q67:T68"/>
    <mergeCell ref="U67:V68"/>
    <mergeCell ref="W67:Z68"/>
    <mergeCell ref="AM65:AN66"/>
    <mergeCell ref="AO65:AR66"/>
    <mergeCell ref="AS65:AT66"/>
    <mergeCell ref="AU65:AX66"/>
    <mergeCell ref="AY65:AZ66"/>
    <mergeCell ref="BA65:BD66"/>
    <mergeCell ref="U65:V66"/>
    <mergeCell ref="W65:Z66"/>
    <mergeCell ref="AA65:AB66"/>
    <mergeCell ref="AC65:AF66"/>
    <mergeCell ref="AG65:AH66"/>
    <mergeCell ref="AI65:AL66"/>
    <mergeCell ref="BA67:BD68"/>
    <mergeCell ref="BE67:BF68"/>
    <mergeCell ref="BG67:BJ68"/>
    <mergeCell ref="A65:B66"/>
    <mergeCell ref="C65:I65"/>
    <mergeCell ref="J65:K66"/>
    <mergeCell ref="L65:P66"/>
    <mergeCell ref="Q65:T66"/>
    <mergeCell ref="AS63:AT64"/>
    <mergeCell ref="AU63:AX64"/>
    <mergeCell ref="AY63:AZ64"/>
    <mergeCell ref="BE65:BF66"/>
    <mergeCell ref="BA63:BD64"/>
    <mergeCell ref="BE63:BF64"/>
    <mergeCell ref="C64:I64"/>
    <mergeCell ref="BG63:BJ64"/>
    <mergeCell ref="AA63:AB64"/>
    <mergeCell ref="AC63:AF64"/>
    <mergeCell ref="AG63:AH64"/>
    <mergeCell ref="AI63:AL64"/>
    <mergeCell ref="AM63:AN64"/>
    <mergeCell ref="AO63:AR64"/>
    <mergeCell ref="A63:B64"/>
    <mergeCell ref="C63:I63"/>
    <mergeCell ref="J63:K64"/>
    <mergeCell ref="L63:P64"/>
    <mergeCell ref="Q63:T64"/>
    <mergeCell ref="U63:V64"/>
    <mergeCell ref="W63:Z64"/>
    <mergeCell ref="BE61:BF62"/>
    <mergeCell ref="BG61:BJ62"/>
    <mergeCell ref="C62:I62"/>
    <mergeCell ref="AS61:AT62"/>
    <mergeCell ref="AU61:AX62"/>
    <mergeCell ref="AY61:AZ62"/>
    <mergeCell ref="BA61:BD62"/>
    <mergeCell ref="AM61:AN62"/>
    <mergeCell ref="AO61:AR62"/>
    <mergeCell ref="U61:V62"/>
    <mergeCell ref="W61:Z62"/>
    <mergeCell ref="AA61:AB62"/>
    <mergeCell ref="AC61:AF62"/>
    <mergeCell ref="AG61:AH62"/>
    <mergeCell ref="AI61:AL62"/>
    <mergeCell ref="C60:I60"/>
    <mergeCell ref="A61:B62"/>
    <mergeCell ref="C61:I61"/>
    <mergeCell ref="J61:K62"/>
    <mergeCell ref="L61:P62"/>
    <mergeCell ref="Q61:T62"/>
    <mergeCell ref="AS59:AT60"/>
    <mergeCell ref="AU59:AX60"/>
    <mergeCell ref="AY59:AZ60"/>
    <mergeCell ref="BA59:BD60"/>
    <mergeCell ref="BE59:BF60"/>
    <mergeCell ref="BG59:BJ60"/>
    <mergeCell ref="AA59:AB60"/>
    <mergeCell ref="AC59:AF60"/>
    <mergeCell ref="AG59:AH60"/>
    <mergeCell ref="AI59:AL60"/>
    <mergeCell ref="AM59:AN60"/>
    <mergeCell ref="AO59:AR60"/>
    <mergeCell ref="AS55:AT56"/>
    <mergeCell ref="AU55:AX56"/>
    <mergeCell ref="AY55:AZ56"/>
    <mergeCell ref="BE57:BF58"/>
    <mergeCell ref="BG57:BJ58"/>
    <mergeCell ref="C58:I58"/>
    <mergeCell ref="A59:B60"/>
    <mergeCell ref="C59:I59"/>
    <mergeCell ref="J59:K60"/>
    <mergeCell ref="L59:P60"/>
    <mergeCell ref="Q59:T60"/>
    <mergeCell ref="U59:V60"/>
    <mergeCell ref="W59:Z60"/>
    <mergeCell ref="AM57:AN58"/>
    <mergeCell ref="AO57:AR58"/>
    <mergeCell ref="AS57:AT58"/>
    <mergeCell ref="AU57:AX58"/>
    <mergeCell ref="AY57:AZ58"/>
    <mergeCell ref="BA57:BD58"/>
    <mergeCell ref="U57:V58"/>
    <mergeCell ref="W57:Z58"/>
    <mergeCell ref="AA57:AB58"/>
    <mergeCell ref="AC57:AF58"/>
    <mergeCell ref="AG57:AH58"/>
    <mergeCell ref="AA55:AB56"/>
    <mergeCell ref="AC55:AF56"/>
    <mergeCell ref="AG55:AH56"/>
    <mergeCell ref="AI55:AL56"/>
    <mergeCell ref="AM55:AN56"/>
    <mergeCell ref="AO55:AR56"/>
    <mergeCell ref="C56:I56"/>
    <mergeCell ref="A57:B58"/>
    <mergeCell ref="C57:I57"/>
    <mergeCell ref="J57:K58"/>
    <mergeCell ref="L57:P58"/>
    <mergeCell ref="Q57:T58"/>
    <mergeCell ref="AI57:AL58"/>
    <mergeCell ref="BE53:BF54"/>
    <mergeCell ref="BG53:BJ54"/>
    <mergeCell ref="C54:I54"/>
    <mergeCell ref="A55:B56"/>
    <mergeCell ref="C55:I55"/>
    <mergeCell ref="J55:K56"/>
    <mergeCell ref="L55:P56"/>
    <mergeCell ref="Q55:T56"/>
    <mergeCell ref="U55:V56"/>
    <mergeCell ref="W55:Z56"/>
    <mergeCell ref="AM53:AN54"/>
    <mergeCell ref="AO53:AR54"/>
    <mergeCell ref="AS53:AT54"/>
    <mergeCell ref="AU53:AX54"/>
    <mergeCell ref="AY53:AZ54"/>
    <mergeCell ref="BA53:BD54"/>
    <mergeCell ref="U53:V54"/>
    <mergeCell ref="W53:Z54"/>
    <mergeCell ref="AA53:AB54"/>
    <mergeCell ref="AC53:AF54"/>
    <mergeCell ref="AG53:AH54"/>
    <mergeCell ref="BA55:BD56"/>
    <mergeCell ref="BE55:BF56"/>
    <mergeCell ref="BG55:BJ56"/>
    <mergeCell ref="C52:I52"/>
    <mergeCell ref="A53:B54"/>
    <mergeCell ref="C53:I53"/>
    <mergeCell ref="J53:K54"/>
    <mergeCell ref="L53:P54"/>
    <mergeCell ref="Q53:T54"/>
    <mergeCell ref="AI53:AL54"/>
    <mergeCell ref="AS51:AT52"/>
    <mergeCell ref="AU51:AX52"/>
    <mergeCell ref="BA51:BD52"/>
    <mergeCell ref="BE51:BF52"/>
    <mergeCell ref="BG51:BJ52"/>
    <mergeCell ref="AA51:AB52"/>
    <mergeCell ref="AC51:AF52"/>
    <mergeCell ref="AG51:AH52"/>
    <mergeCell ref="AI51:AL52"/>
    <mergeCell ref="AM51:AN52"/>
    <mergeCell ref="AO51:AR52"/>
    <mergeCell ref="AY51:AZ52"/>
    <mergeCell ref="BE49:BF50"/>
    <mergeCell ref="BA47:BD48"/>
    <mergeCell ref="BE47:BF48"/>
    <mergeCell ref="BG49:BJ50"/>
    <mergeCell ref="C50:I50"/>
    <mergeCell ref="A51:B52"/>
    <mergeCell ref="C51:I51"/>
    <mergeCell ref="J51:K52"/>
    <mergeCell ref="L51:P52"/>
    <mergeCell ref="Q51:T52"/>
    <mergeCell ref="U51:V52"/>
    <mergeCell ref="W51:Z52"/>
    <mergeCell ref="AM49:AN50"/>
    <mergeCell ref="AO49:AR50"/>
    <mergeCell ref="AS49:AT50"/>
    <mergeCell ref="AU49:AX50"/>
    <mergeCell ref="AY49:AZ50"/>
    <mergeCell ref="BA49:BD50"/>
    <mergeCell ref="U49:V50"/>
    <mergeCell ref="W49:Z50"/>
    <mergeCell ref="AA49:AB50"/>
    <mergeCell ref="AC49:AF50"/>
    <mergeCell ref="AG49:AH50"/>
    <mergeCell ref="AI49:AL50"/>
    <mergeCell ref="A47:B48"/>
    <mergeCell ref="C47:I47"/>
    <mergeCell ref="J47:K48"/>
    <mergeCell ref="L47:P48"/>
    <mergeCell ref="Q47:T48"/>
    <mergeCell ref="U47:V48"/>
    <mergeCell ref="W47:Z48"/>
    <mergeCell ref="A49:B50"/>
    <mergeCell ref="C49:I49"/>
    <mergeCell ref="J49:K50"/>
    <mergeCell ref="L49:P50"/>
    <mergeCell ref="Q49:T50"/>
    <mergeCell ref="AO45:AR46"/>
    <mergeCell ref="U45:V46"/>
    <mergeCell ref="W45:Z46"/>
    <mergeCell ref="AA45:AB46"/>
    <mergeCell ref="AC45:AF46"/>
    <mergeCell ref="AG45:AH46"/>
    <mergeCell ref="AI45:AL46"/>
    <mergeCell ref="C48:I48"/>
    <mergeCell ref="BG47:BJ48"/>
    <mergeCell ref="AA47:AB48"/>
    <mergeCell ref="AC47:AF48"/>
    <mergeCell ref="AG47:AH48"/>
    <mergeCell ref="AI47:AL48"/>
    <mergeCell ref="AM47:AN48"/>
    <mergeCell ref="AO47:AR48"/>
    <mergeCell ref="AS47:AT48"/>
    <mergeCell ref="AU47:AX48"/>
    <mergeCell ref="AY47:AZ48"/>
    <mergeCell ref="BG43:BJ44"/>
    <mergeCell ref="AA43:AB44"/>
    <mergeCell ref="AC43:AF44"/>
    <mergeCell ref="AG43:AH44"/>
    <mergeCell ref="AI43:AL44"/>
    <mergeCell ref="AM43:AN44"/>
    <mergeCell ref="AO43:AR44"/>
    <mergeCell ref="C44:I44"/>
    <mergeCell ref="A45:B46"/>
    <mergeCell ref="C45:I45"/>
    <mergeCell ref="J45:K46"/>
    <mergeCell ref="L45:P46"/>
    <mergeCell ref="Q45:T46"/>
    <mergeCell ref="AS43:AT44"/>
    <mergeCell ref="AU43:AX44"/>
    <mergeCell ref="AY43:AZ44"/>
    <mergeCell ref="BE45:BF46"/>
    <mergeCell ref="BG45:BJ46"/>
    <mergeCell ref="C46:I46"/>
    <mergeCell ref="AS45:AT46"/>
    <mergeCell ref="AU45:AX46"/>
    <mergeCell ref="AY45:AZ46"/>
    <mergeCell ref="BA45:BD46"/>
    <mergeCell ref="AM45:AN46"/>
    <mergeCell ref="BE41:BF42"/>
    <mergeCell ref="BG41:BJ42"/>
    <mergeCell ref="C42:I42"/>
    <mergeCell ref="A43:B44"/>
    <mergeCell ref="C43:I43"/>
    <mergeCell ref="J43:K44"/>
    <mergeCell ref="L43:P44"/>
    <mergeCell ref="Q43:T44"/>
    <mergeCell ref="U43:V44"/>
    <mergeCell ref="W43:Z44"/>
    <mergeCell ref="AM41:AN42"/>
    <mergeCell ref="AO41:AR42"/>
    <mergeCell ref="AS41:AT42"/>
    <mergeCell ref="AU41:AX42"/>
    <mergeCell ref="AY41:AZ42"/>
    <mergeCell ref="BA41:BD42"/>
    <mergeCell ref="U41:V42"/>
    <mergeCell ref="W41:Z42"/>
    <mergeCell ref="AA41:AB42"/>
    <mergeCell ref="AC41:AF42"/>
    <mergeCell ref="AG41:AH42"/>
    <mergeCell ref="AI41:AL42"/>
    <mergeCell ref="BA43:BD44"/>
    <mergeCell ref="BE43:BF44"/>
    <mergeCell ref="A41:B42"/>
    <mergeCell ref="C41:I41"/>
    <mergeCell ref="J41:K42"/>
    <mergeCell ref="L41:P42"/>
    <mergeCell ref="Q41:T42"/>
    <mergeCell ref="AG39:AH40"/>
    <mergeCell ref="AI39:AL40"/>
    <mergeCell ref="AM39:AN40"/>
    <mergeCell ref="AO39:AR40"/>
    <mergeCell ref="A39:B40"/>
    <mergeCell ref="C39:I39"/>
    <mergeCell ref="J39:K40"/>
    <mergeCell ref="L39:P40"/>
    <mergeCell ref="Q39:T40"/>
    <mergeCell ref="U39:V40"/>
    <mergeCell ref="W39:Z40"/>
    <mergeCell ref="C40:I40"/>
    <mergeCell ref="AA38:AF38"/>
    <mergeCell ref="AG38:AL38"/>
    <mergeCell ref="AM38:AR38"/>
    <mergeCell ref="AS38:AX38"/>
    <mergeCell ref="AY38:BD38"/>
    <mergeCell ref="AY39:AZ40"/>
    <mergeCell ref="BA39:BD40"/>
    <mergeCell ref="BE39:BF40"/>
    <mergeCell ref="BG39:BJ40"/>
    <mergeCell ref="AS39:AT40"/>
    <mergeCell ref="AU39:AX40"/>
    <mergeCell ref="AA39:AB40"/>
    <mergeCell ref="AC39:AF40"/>
    <mergeCell ref="A17:BK17"/>
    <mergeCell ref="A20:G21"/>
    <mergeCell ref="H20:AE21"/>
    <mergeCell ref="AF20:AL21"/>
    <mergeCell ref="AM20:BF20"/>
    <mergeCell ref="AM21:BF21"/>
    <mergeCell ref="U36:BJ36"/>
    <mergeCell ref="U37:Z37"/>
    <mergeCell ref="AA37:AF37"/>
    <mergeCell ref="AG37:AL37"/>
    <mergeCell ref="AM37:AR37"/>
    <mergeCell ref="AS37:AX37"/>
    <mergeCell ref="AY37:BD37"/>
    <mergeCell ref="BE37:BJ37"/>
    <mergeCell ref="A23:S23"/>
    <mergeCell ref="A29:F29"/>
    <mergeCell ref="A30:F30"/>
    <mergeCell ref="A36:B38"/>
    <mergeCell ref="C36:I38"/>
    <mergeCell ref="J36:K38"/>
    <mergeCell ref="L36:P38"/>
    <mergeCell ref="Q36:T38"/>
    <mergeCell ref="BE38:BJ38"/>
    <mergeCell ref="U38:Z38"/>
    <mergeCell ref="A15:AE15"/>
    <mergeCell ref="AM15:AT15"/>
    <mergeCell ref="AU15:AX15"/>
    <mergeCell ref="A5:C12"/>
    <mergeCell ref="D5:BK5"/>
    <mergeCell ref="D6:BK6"/>
    <mergeCell ref="D7:BK7"/>
    <mergeCell ref="D8:BK8"/>
    <mergeCell ref="D9:BK9"/>
    <mergeCell ref="D10:BK10"/>
    <mergeCell ref="D12:BK12"/>
    <mergeCell ref="AY15:AZ15"/>
    <mergeCell ref="BA15:BD15"/>
    <mergeCell ref="BE15:BF15"/>
    <mergeCell ref="A1:BK1"/>
    <mergeCell ref="A2:BK2"/>
    <mergeCell ref="A3:C3"/>
    <mergeCell ref="D3:BK3"/>
    <mergeCell ref="A4:C4"/>
    <mergeCell ref="D4:BK4"/>
    <mergeCell ref="A14:AE14"/>
    <mergeCell ref="AM14:AP14"/>
    <mergeCell ref="AQ14:AR14"/>
    <mergeCell ref="AT14:AU14"/>
    <mergeCell ref="AW14:AX14"/>
    <mergeCell ref="D11:BK11"/>
  </mergeCells>
  <phoneticPr fontId="2"/>
  <dataValidations count="10">
    <dataValidation type="list" allowBlank="1" showInputMessage="1" showErrorMessage="1" sqref="J39:K87" xr:uid="{1B524AA8-0938-4BBE-A063-77DF17867AFB}">
      <formula1>"　,男,女"</formula1>
    </dataValidation>
    <dataValidation type="list" allowBlank="1" showInputMessage="1" sqref="Q39:T86" xr:uid="{EA5B1C64-D02E-4BC9-BBD4-94E00BAF7CD5}">
      <formula1>"　　,〇,✖"</formula1>
    </dataValidation>
    <dataValidation type="list" allowBlank="1" showInputMessage="1" sqref="W41:Z86 AC41:AF86 AI41:AL86 AO41:AR86 AU41:AX86 BA41:BD86 BG41:BJ86" xr:uid="{2248DED6-B4EE-4B7C-A7A8-F70A00EB242C}">
      <formula1>"　　,1泊2食付,1泊朝食付,1泊夕食付,1泊素泊"</formula1>
    </dataValidation>
    <dataValidation type="list" allowBlank="1" showInputMessage="1" sqref="BE41:BF86 AA41:AB86 AG41:AH86 AM41:AN86 AS41:AT86 AY41:AZ86 U41:V86" xr:uid="{1CA2163B-4A11-43EF-B8CC-930262B734FA}">
      <formula1>"　,〇"</formula1>
    </dataValidation>
    <dataValidation type="list" allowBlank="1" showInputMessage="1" showErrorMessage="1" sqref="A29:F29" xr:uid="{736FA7DA-5C25-44A7-8D27-959BB7A95BE6}">
      <formula1>"　, ○"</formula1>
    </dataValidation>
    <dataValidation type="list" allowBlank="1" showInputMessage="1" showErrorMessage="1" sqref="A30:F30" xr:uid="{F1287F27-EE95-470C-8AAC-0E6279945AF1}">
      <formula1>"　,1泊2食付,1泊朝食付,1泊夕食付,1泊素泊"</formula1>
    </dataValidation>
    <dataValidation type="list" allowBlank="1" showInputMessage="1" showErrorMessage="1" sqref="BA87:BD87 AU87:AX87 AO87:AR87 AI87:AL87 AC87:AF87 W87:Z87 BG39:BJ40 BA39:BD40 AU39:AX40 AO39:AR40 AI39:AL40 AC39:AF40 BG87:BJ87 W39:Z40" xr:uid="{32DC5D8D-18C5-4BBA-89E8-ADFAAC4AA37D}">
      <formula1>"　　,1泊2食付,1泊朝食付,1泊夕食付,1泊素泊"</formula1>
    </dataValidation>
    <dataValidation type="list" allowBlank="1" showInputMessage="1" showErrorMessage="1" sqref="AM39:AN40 AS39:AT40 AY39:AZ40 BE39:BF40 U39:V40 AA39:AB40 AG39:AH40" xr:uid="{A1970D37-867B-4B13-9B94-11C2C1C44728}">
      <formula1>"　,〇"</formula1>
    </dataValidation>
    <dataValidation imeMode="halfKatakana" allowBlank="1" showInputMessage="1" showErrorMessage="1" sqref="AM20:BF20 C41:I41 C43:I43 C45:I45 C47:I47 C51:I51 C53:I53 C55:I55 C57:I57 C59:I59 C61:I61 C63:I63 C65:I65 C67:I67 C69:I69 C71:I71 C73:I73 C75:I75 C77:I77 C79:I79 C81:I81 C83:I83 C49:I49 C85:I85" xr:uid="{32E02CF6-1B9F-4AD8-B7BB-F02744E8DE9B}"/>
    <dataValidation type="list" allowBlank="1" showInputMessage="1" showErrorMessage="1" sqref="L39:P86" xr:uid="{3D967F63-7EC6-44F4-AC54-A554C6AFC5AA}">
      <formula1>" ,選手・生徒,監督（引率者),コーチ,トレーナー,バス会社乗務員"</formula1>
    </dataValidation>
  </dataValidations>
  <printOptions horizontalCentered="1"/>
  <pageMargins left="0.6692913385826772" right="0.39370078740157483" top="0.59055118110236227" bottom="0.23622047244094491" header="0.31496062992125984" footer="0.19685039370078741"/>
  <pageSetup paperSize="9" scale="69" orientation="portrait" r:id="rId1"/>
  <headerFooter>
    <oddHeader>&amp;L【フィギュア宿泊者名簿】</oddHeader>
  </headerFooter>
  <colBreaks count="1" manualBreakCount="1">
    <brk id="63" min="12" max="60"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AA9B0-FFB1-4CA4-A6A2-908B947E678B}">
  <sheetPr>
    <tabColor theme="9" tint="0.59999389629810485"/>
    <pageSetUpPr fitToPage="1"/>
  </sheetPr>
  <dimension ref="A1:BB59"/>
  <sheetViews>
    <sheetView zoomScaleNormal="100" workbookViewId="0">
      <selection activeCell="S19" sqref="S19:AB19"/>
    </sheetView>
  </sheetViews>
  <sheetFormatPr defaultColWidth="9" defaultRowHeight="15"/>
  <cols>
    <col min="1" max="32" width="2.8984375" style="12" customWidth="1"/>
    <col min="33" max="33" width="4.09765625" style="12" customWidth="1"/>
    <col min="34" max="78" width="2.59765625" style="12" customWidth="1"/>
    <col min="79" max="16384" width="9" style="12"/>
  </cols>
  <sheetData>
    <row r="1" spans="1:54" s="8" customFormat="1" ht="25.5" customHeight="1">
      <c r="A1" s="1402" t="s">
        <v>351</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274"/>
      <c r="AI1" s="274"/>
      <c r="AJ1" s="274"/>
      <c r="AK1" s="274"/>
      <c r="AL1" s="274"/>
      <c r="AM1" s="274"/>
    </row>
    <row r="2" spans="1:54" s="8" customFormat="1" ht="25.5" customHeight="1" thickBot="1">
      <c r="A2" s="1402"/>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274"/>
      <c r="AI2" s="274"/>
      <c r="AJ2" s="274"/>
      <c r="AK2" s="274"/>
      <c r="AL2" s="274"/>
      <c r="AM2" s="274"/>
    </row>
    <row r="3" spans="1:54" s="8" customFormat="1" ht="25.5" customHeight="1">
      <c r="A3" s="389" t="s">
        <v>279</v>
      </c>
      <c r="B3" s="388"/>
      <c r="C3" s="1403" t="s">
        <v>350</v>
      </c>
      <c r="D3" s="1404"/>
      <c r="E3" s="1404"/>
      <c r="F3" s="1404"/>
      <c r="G3" s="1404"/>
      <c r="H3" s="1404"/>
      <c r="I3" s="1404"/>
      <c r="J3" s="1404"/>
      <c r="K3" s="1404"/>
      <c r="L3" s="1404"/>
      <c r="M3" s="1404"/>
      <c r="N3" s="1404"/>
      <c r="O3" s="1404"/>
      <c r="P3" s="1404"/>
      <c r="Q3" s="1404"/>
      <c r="R3" s="1404"/>
      <c r="S3" s="1404"/>
      <c r="T3" s="1404"/>
      <c r="U3" s="1404"/>
      <c r="V3" s="1404"/>
      <c r="W3" s="1404"/>
      <c r="X3" s="1404"/>
      <c r="Y3" s="1404"/>
      <c r="Z3" s="1404"/>
      <c r="AA3" s="1404"/>
      <c r="AB3" s="1404"/>
      <c r="AC3" s="1404"/>
      <c r="AD3" s="1404"/>
      <c r="AE3" s="1404"/>
      <c r="AF3" s="1404"/>
      <c r="AG3" s="1405"/>
      <c r="AH3" s="245"/>
      <c r="AI3" s="245"/>
      <c r="AJ3" s="245"/>
      <c r="AK3" s="245"/>
      <c r="AL3" s="245"/>
      <c r="AM3" s="245"/>
    </row>
    <row r="4" spans="1:54" s="8" customFormat="1" ht="25.5" customHeight="1">
      <c r="A4" s="269"/>
      <c r="B4" s="1406" t="s">
        <v>308</v>
      </c>
      <c r="C4" s="680" t="s">
        <v>349</v>
      </c>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2"/>
      <c r="AH4" s="245"/>
      <c r="AI4" s="245"/>
      <c r="AJ4" s="245"/>
      <c r="AK4" s="245"/>
      <c r="AL4" s="245"/>
      <c r="AM4" s="245"/>
    </row>
    <row r="5" spans="1:54" s="8" customFormat="1" ht="25.5" customHeight="1" thickBot="1">
      <c r="A5" s="387"/>
      <c r="B5" s="1407"/>
      <c r="C5" s="1408" t="s">
        <v>348</v>
      </c>
      <c r="D5" s="1409"/>
      <c r="E5" s="1409"/>
      <c r="F5" s="1409"/>
      <c r="G5" s="1409"/>
      <c r="H5" s="1409"/>
      <c r="I5" s="1409"/>
      <c r="J5" s="1409"/>
      <c r="K5" s="1409"/>
      <c r="L5" s="1409"/>
      <c r="M5" s="1409"/>
      <c r="N5" s="1409"/>
      <c r="O5" s="1409"/>
      <c r="P5" s="1409"/>
      <c r="Q5" s="1409"/>
      <c r="R5" s="1409"/>
      <c r="S5" s="1409"/>
      <c r="T5" s="1409"/>
      <c r="U5" s="1409"/>
      <c r="V5" s="1409"/>
      <c r="W5" s="1409"/>
      <c r="X5" s="1409"/>
      <c r="Y5" s="1409"/>
      <c r="Z5" s="1409"/>
      <c r="AA5" s="1409"/>
      <c r="AB5" s="1409"/>
      <c r="AC5" s="1409"/>
      <c r="AD5" s="1409"/>
      <c r="AE5" s="1409"/>
      <c r="AF5" s="1409"/>
      <c r="AG5" s="1410"/>
      <c r="AH5" s="273"/>
      <c r="AI5" s="273"/>
      <c r="AJ5" s="273"/>
      <c r="AK5" s="273"/>
      <c r="AL5" s="273"/>
      <c r="AM5" s="273"/>
    </row>
    <row r="6" spans="1:54" s="8" customFormat="1" ht="25.5" customHeight="1" thickBot="1">
      <c r="A6" s="386" t="s">
        <v>273</v>
      </c>
      <c r="B6" s="385"/>
      <c r="C6" s="1411" t="s">
        <v>347</v>
      </c>
      <c r="D6" s="1412"/>
      <c r="E6" s="1412"/>
      <c r="F6" s="1412"/>
      <c r="G6" s="1412"/>
      <c r="H6" s="1412"/>
      <c r="I6" s="1412"/>
      <c r="J6" s="1412"/>
      <c r="K6" s="1412"/>
      <c r="L6" s="1412"/>
      <c r="M6" s="1412"/>
      <c r="N6" s="1412"/>
      <c r="O6" s="1412"/>
      <c r="P6" s="1412"/>
      <c r="Q6" s="1412"/>
      <c r="R6" s="1412"/>
      <c r="S6" s="1412"/>
      <c r="T6" s="1412"/>
      <c r="U6" s="1412"/>
      <c r="V6" s="1412"/>
      <c r="W6" s="1412"/>
      <c r="X6" s="1412"/>
      <c r="Y6" s="1412"/>
      <c r="Z6" s="1412"/>
      <c r="AA6" s="1412"/>
      <c r="AB6" s="1412"/>
      <c r="AC6" s="1412"/>
      <c r="AD6" s="1412"/>
      <c r="AE6" s="1412"/>
      <c r="AF6" s="1412"/>
      <c r="AG6" s="1413"/>
      <c r="AH6" s="245"/>
      <c r="AI6" s="245"/>
      <c r="AJ6" s="245"/>
      <c r="AK6" s="245"/>
      <c r="AL6" s="245"/>
      <c r="AM6" s="245"/>
    </row>
    <row r="7" spans="1:54" s="8" customFormat="1" ht="16.2">
      <c r="B7" s="384"/>
    </row>
    <row r="8" spans="1:54" s="8" customFormat="1" ht="40.5" customHeight="1">
      <c r="A8" s="1397" t="s">
        <v>346</v>
      </c>
      <c r="B8" s="1397"/>
      <c r="C8" s="1397"/>
      <c r="D8" s="1397"/>
      <c r="E8" s="1397"/>
      <c r="F8" s="1397"/>
      <c r="G8" s="1397"/>
      <c r="H8" s="1397"/>
      <c r="I8" s="1397"/>
      <c r="J8" s="1397"/>
      <c r="K8" s="1397"/>
      <c r="L8" s="1397"/>
      <c r="M8" s="1397"/>
      <c r="N8" s="1397"/>
      <c r="O8" s="1397"/>
      <c r="P8" s="1397"/>
      <c r="Q8" s="1397"/>
      <c r="R8" s="1397"/>
      <c r="S8" s="1397"/>
      <c r="T8" s="1397"/>
      <c r="U8" s="1397"/>
      <c r="V8" s="1397"/>
      <c r="W8" s="1397"/>
      <c r="X8" s="1397"/>
      <c r="Y8" s="1397"/>
      <c r="Z8" s="1397"/>
      <c r="AA8" s="1397"/>
      <c r="AB8" s="1397"/>
      <c r="AC8" s="1397"/>
      <c r="AD8" s="1397"/>
      <c r="AE8" s="1397"/>
      <c r="AF8" s="1397"/>
      <c r="AG8" s="1397"/>
      <c r="AH8" s="215"/>
      <c r="AI8" s="215"/>
      <c r="AJ8" s="215"/>
      <c r="AK8" s="215"/>
      <c r="AL8" s="215"/>
      <c r="AM8" s="215"/>
    </row>
    <row r="9" spans="1:54" s="8" customFormat="1" ht="34.5" customHeight="1" thickBot="1">
      <c r="A9" s="1398" t="s">
        <v>266</v>
      </c>
      <c r="B9" s="1399"/>
      <c r="C9" s="1399"/>
      <c r="D9" s="1399"/>
      <c r="E9" s="1399"/>
      <c r="F9" s="1399"/>
      <c r="G9" s="1399"/>
      <c r="H9" s="1399"/>
      <c r="I9" s="1399"/>
      <c r="J9" s="1399"/>
      <c r="K9" s="1399"/>
      <c r="L9" s="1399"/>
      <c r="M9" s="1399"/>
      <c r="N9" s="1399"/>
      <c r="O9" s="1399"/>
      <c r="P9" s="1399"/>
      <c r="Q9" s="1399"/>
      <c r="R9" s="1399"/>
      <c r="S9" s="1399"/>
      <c r="T9" s="1399"/>
      <c r="U9" s="1399"/>
      <c r="V9" s="1399"/>
      <c r="W9" s="1399"/>
      <c r="X9" s="1399"/>
      <c r="Y9" s="1399"/>
      <c r="Z9" s="1399"/>
      <c r="AA9" s="1399"/>
      <c r="AB9" s="1399"/>
      <c r="AC9" s="1399"/>
      <c r="AD9" s="1399"/>
      <c r="AE9" s="1399"/>
      <c r="AF9" s="1399"/>
      <c r="AG9" s="1399"/>
      <c r="AH9" s="159"/>
      <c r="AI9" s="159"/>
      <c r="AJ9" s="159"/>
      <c r="AK9" s="159"/>
      <c r="AL9" s="159"/>
      <c r="AM9" s="159"/>
    </row>
    <row r="10" spans="1:54">
      <c r="A10" s="383"/>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8"/>
    </row>
    <row r="11" spans="1:54" ht="18.75" customHeight="1">
      <c r="A11" s="1341" t="str">
        <f>[1]様式４!A1</f>
        <v>令和２年度全国高等学校総合体育大会　</v>
      </c>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1342"/>
      <c r="AH11" s="382"/>
    </row>
    <row r="12" spans="1:54" ht="18.75" customHeight="1">
      <c r="A12" s="1343" t="str">
        <f>[1]様式４!A2</f>
        <v>第70回全国高等学校スケート競技・アイスホッケー競技選手権大会</v>
      </c>
      <c r="B12" s="1344"/>
      <c r="C12" s="1344"/>
      <c r="D12" s="1344"/>
      <c r="E12" s="1344"/>
      <c r="F12" s="1344"/>
      <c r="G12" s="1344"/>
      <c r="H12" s="1344"/>
      <c r="I12" s="1344"/>
      <c r="J12" s="1344"/>
      <c r="K12" s="1344"/>
      <c r="L12" s="1344"/>
      <c r="M12" s="1344"/>
      <c r="N12" s="1344"/>
      <c r="O12" s="1344"/>
      <c r="P12" s="1344"/>
      <c r="Q12" s="1344"/>
      <c r="R12" s="1344"/>
      <c r="S12" s="1344"/>
      <c r="T12" s="1344"/>
      <c r="U12" s="1344"/>
      <c r="V12" s="1344"/>
      <c r="W12" s="1344"/>
      <c r="X12" s="1344"/>
      <c r="Y12" s="1344"/>
      <c r="Z12" s="1344"/>
      <c r="AA12" s="1344"/>
      <c r="AB12" s="1344"/>
      <c r="AC12" s="1344"/>
      <c r="AD12" s="1344"/>
      <c r="AE12" s="1344"/>
      <c r="AF12" s="1344"/>
      <c r="AG12" s="1345"/>
      <c r="AH12" s="336"/>
      <c r="AK12" s="89"/>
    </row>
    <row r="13" spans="1:54" ht="18.75" customHeight="1">
      <c r="A13" s="1343" t="s">
        <v>167</v>
      </c>
      <c r="B13" s="1344"/>
      <c r="C13" s="1344"/>
      <c r="D13" s="1344"/>
      <c r="E13" s="1344"/>
      <c r="F13" s="1344"/>
      <c r="G13" s="1344"/>
      <c r="H13" s="1344"/>
      <c r="I13" s="1344"/>
      <c r="J13" s="1344"/>
      <c r="K13" s="1344"/>
      <c r="L13" s="1344"/>
      <c r="M13" s="1344"/>
      <c r="N13" s="1344"/>
      <c r="O13" s="1344"/>
      <c r="P13" s="1344"/>
      <c r="Q13" s="1344"/>
      <c r="R13" s="1344"/>
      <c r="S13" s="1344"/>
      <c r="T13" s="1344"/>
      <c r="U13" s="1344"/>
      <c r="V13" s="1344"/>
      <c r="W13" s="1344"/>
      <c r="X13" s="1344"/>
      <c r="Y13" s="1344"/>
      <c r="Z13" s="1344"/>
      <c r="AA13" s="1344"/>
      <c r="AB13" s="1344"/>
      <c r="AC13" s="1344"/>
      <c r="AD13" s="1344"/>
      <c r="AE13" s="1344"/>
      <c r="AF13" s="1344"/>
      <c r="AG13" s="1345"/>
      <c r="AH13" s="336"/>
    </row>
    <row r="14" spans="1:54">
      <c r="A14" s="367"/>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366"/>
    </row>
    <row r="15" spans="1:54" ht="21" customHeight="1">
      <c r="A15" s="1400" t="s">
        <v>320</v>
      </c>
      <c r="B15" s="653"/>
      <c r="C15" s="653"/>
      <c r="D15" s="653"/>
      <c r="E15" s="653"/>
      <c r="F15" s="1401" t="str">
        <f>IF(様式４!X5="","",(様式４!X5))</f>
        <v/>
      </c>
      <c r="G15" s="1134"/>
      <c r="H15" s="1134"/>
      <c r="I15" s="1134"/>
      <c r="J15" s="495" t="s">
        <v>243</v>
      </c>
      <c r="K15" s="496"/>
      <c r="L15" s="497"/>
      <c r="M15" s="1380"/>
      <c r="N15" s="1381"/>
      <c r="O15" s="1381"/>
      <c r="P15" s="1396"/>
      <c r="Q15" s="380"/>
      <c r="R15" s="299"/>
      <c r="S15" s="299"/>
      <c r="T15" s="299"/>
      <c r="U15" s="299"/>
      <c r="V15" s="1"/>
      <c r="W15" s="1"/>
      <c r="X15" s="1"/>
      <c r="Y15" s="1"/>
      <c r="Z15" s="1"/>
      <c r="AA15" s="1"/>
      <c r="AB15" s="1"/>
      <c r="AC15" s="1"/>
      <c r="AD15" s="1"/>
      <c r="AE15" s="1"/>
      <c r="AF15" s="1"/>
      <c r="AG15" s="366"/>
      <c r="AL15" s="378"/>
      <c r="AM15" s="378"/>
      <c r="AN15" s="378"/>
      <c r="AO15" s="378"/>
      <c r="AP15" s="378"/>
      <c r="AQ15" s="378"/>
      <c r="AR15" s="378"/>
      <c r="AS15" s="378"/>
      <c r="AT15" s="378"/>
      <c r="AU15" s="378"/>
      <c r="AV15" s="378"/>
      <c r="AW15" s="378"/>
      <c r="AX15" s="378"/>
      <c r="AY15" s="378"/>
      <c r="AZ15" s="378"/>
      <c r="BA15" s="378"/>
      <c r="BB15" s="378"/>
    </row>
    <row r="16" spans="1:54" ht="18" customHeight="1">
      <c r="A16" s="1400" t="s">
        <v>345</v>
      </c>
      <c r="B16" s="653"/>
      <c r="C16" s="653"/>
      <c r="D16" s="1428" t="str">
        <f>IF(様式４!W9="","",(様式４!W9))</f>
        <v/>
      </c>
      <c r="E16" s="1429"/>
      <c r="F16" s="1429"/>
      <c r="G16" s="1429"/>
      <c r="H16" s="1429"/>
      <c r="I16" s="1429"/>
      <c r="J16" s="1429"/>
      <c r="K16" s="1429"/>
      <c r="L16" s="1429"/>
      <c r="M16" s="1429"/>
      <c r="N16" s="1429"/>
      <c r="O16" s="1429"/>
      <c r="P16" s="1429"/>
      <c r="Q16" s="1430"/>
      <c r="R16" s="379" t="s">
        <v>211</v>
      </c>
      <c r="S16" s="1423" t="str">
        <f>IF(様式４!X6="","",(様式４!X6))</f>
        <v/>
      </c>
      <c r="T16" s="1423"/>
      <c r="U16" s="1423"/>
      <c r="V16" s="1423"/>
      <c r="W16" s="1423"/>
      <c r="X16" s="1424"/>
      <c r="Y16" s="566" t="s">
        <v>209</v>
      </c>
      <c r="Z16" s="567"/>
      <c r="AA16" s="1421" t="str">
        <f>IF(様式４!W11="","",(様式４!W11))</f>
        <v/>
      </c>
      <c r="AB16" s="1421"/>
      <c r="AC16" s="1421"/>
      <c r="AD16" s="1421"/>
      <c r="AE16" s="1421"/>
      <c r="AF16" s="1421"/>
      <c r="AG16" s="1422"/>
      <c r="AH16" s="123"/>
      <c r="AI16" s="123"/>
      <c r="AL16" s="378"/>
      <c r="AM16" s="378"/>
      <c r="AN16" s="378"/>
      <c r="AO16" s="378"/>
      <c r="AP16" s="378"/>
      <c r="AQ16" s="378"/>
      <c r="AR16" s="378"/>
      <c r="AS16" s="378"/>
      <c r="AT16" s="378"/>
      <c r="AU16" s="378"/>
      <c r="AV16" s="378"/>
      <c r="AW16" s="378"/>
      <c r="AX16" s="378"/>
      <c r="AY16" s="378"/>
      <c r="AZ16" s="378"/>
      <c r="BA16" s="378"/>
      <c r="BB16" s="378"/>
    </row>
    <row r="17" spans="1:44" ht="23.25" customHeight="1">
      <c r="A17" s="1400" t="s">
        <v>344</v>
      </c>
      <c r="B17" s="653"/>
      <c r="C17" s="653"/>
      <c r="D17" s="1414" t="str">
        <f>IF(様式４!W10="","",(様式４!W10))</f>
        <v/>
      </c>
      <c r="E17" s="1414"/>
      <c r="F17" s="1414"/>
      <c r="G17" s="1414"/>
      <c r="H17" s="1414"/>
      <c r="I17" s="1414"/>
      <c r="J17" s="1414"/>
      <c r="K17" s="1414"/>
      <c r="L17" s="1414"/>
      <c r="M17" s="1414"/>
      <c r="N17" s="1414"/>
      <c r="O17" s="1414"/>
      <c r="P17" s="1414"/>
      <c r="Q17" s="1414"/>
      <c r="R17" s="1415" t="s">
        <v>242</v>
      </c>
      <c r="S17" s="1415"/>
      <c r="T17" s="1346" t="str">
        <f>IF(様式４!W7="","",(様式４!W7))</f>
        <v/>
      </c>
      <c r="U17" s="1347"/>
      <c r="V17" s="1347"/>
      <c r="W17" s="1347"/>
      <c r="X17" s="1347"/>
      <c r="Y17" s="1347"/>
      <c r="Z17" s="1347"/>
      <c r="AA17" s="1347"/>
      <c r="AB17" s="1347"/>
      <c r="AC17" s="1347"/>
      <c r="AD17" s="1347"/>
      <c r="AE17" s="1347"/>
      <c r="AF17" s="1347"/>
      <c r="AG17" s="1348"/>
      <c r="AH17" s="378"/>
      <c r="AI17" s="378"/>
    </row>
    <row r="18" spans="1:44" ht="24" customHeight="1">
      <c r="A18" s="1417" t="s">
        <v>343</v>
      </c>
      <c r="B18" s="521"/>
      <c r="C18" s="521"/>
      <c r="D18" s="521"/>
      <c r="E18" s="521"/>
      <c r="F18" s="521"/>
      <c r="G18" s="1418"/>
      <c r="H18" s="1419"/>
      <c r="I18" s="1420"/>
      <c r="J18" s="1420"/>
      <c r="K18" s="1420"/>
      <c r="L18" s="1420"/>
      <c r="M18" s="1420"/>
      <c r="N18" s="1425"/>
      <c r="O18" s="1426"/>
      <c r="P18" s="1426"/>
      <c r="Q18" s="1427"/>
      <c r="R18" s="1416"/>
      <c r="S18" s="1416"/>
      <c r="T18" s="1349"/>
      <c r="U18" s="1350"/>
      <c r="V18" s="1350"/>
      <c r="W18" s="1350"/>
      <c r="X18" s="1350"/>
      <c r="Y18" s="1350"/>
      <c r="Z18" s="1350"/>
      <c r="AA18" s="1350"/>
      <c r="AB18" s="1350"/>
      <c r="AC18" s="1350"/>
      <c r="AD18" s="1350"/>
      <c r="AE18" s="1350"/>
      <c r="AF18" s="1350"/>
      <c r="AG18" s="1351"/>
    </row>
    <row r="19" spans="1:44" ht="15.75" customHeight="1">
      <c r="A19" s="1384" t="s">
        <v>342</v>
      </c>
      <c r="B19" s="496"/>
      <c r="C19" s="496"/>
      <c r="D19" s="497"/>
      <c r="E19" s="495" t="s">
        <v>340</v>
      </c>
      <c r="F19" s="496"/>
      <c r="G19" s="497"/>
      <c r="H19" s="1385"/>
      <c r="I19" s="1386"/>
      <c r="J19" s="1386"/>
      <c r="K19" s="1386"/>
      <c r="L19" s="1386"/>
      <c r="M19" s="1386"/>
      <c r="N19" s="1386"/>
      <c r="O19" s="1387"/>
      <c r="P19" s="495" t="s">
        <v>239</v>
      </c>
      <c r="Q19" s="496"/>
      <c r="R19" s="496"/>
      <c r="S19" s="1352"/>
      <c r="T19" s="1352"/>
      <c r="U19" s="1352"/>
      <c r="V19" s="1352"/>
      <c r="W19" s="1352"/>
      <c r="X19" s="1352"/>
      <c r="Y19" s="1352"/>
      <c r="Z19" s="1352"/>
      <c r="AA19" s="1352"/>
      <c r="AB19" s="1352"/>
      <c r="AC19" s="1388" t="s">
        <v>290</v>
      </c>
      <c r="AD19" s="1389"/>
      <c r="AE19" s="1380"/>
      <c r="AF19" s="1381"/>
      <c r="AG19" s="1382"/>
      <c r="AI19" s="377"/>
      <c r="AJ19" s="377"/>
    </row>
    <row r="20" spans="1:44" ht="15.75" customHeight="1">
      <c r="A20" s="1384" t="s">
        <v>341</v>
      </c>
      <c r="B20" s="496"/>
      <c r="C20" s="496"/>
      <c r="D20" s="497"/>
      <c r="E20" s="495" t="s">
        <v>340</v>
      </c>
      <c r="F20" s="496"/>
      <c r="G20" s="497"/>
      <c r="H20" s="1385"/>
      <c r="I20" s="1386"/>
      <c r="J20" s="1386"/>
      <c r="K20" s="1386"/>
      <c r="L20" s="1386"/>
      <c r="M20" s="1386"/>
      <c r="N20" s="1386"/>
      <c r="O20" s="1387"/>
      <c r="P20" s="495" t="s">
        <v>239</v>
      </c>
      <c r="Q20" s="496"/>
      <c r="R20" s="496"/>
      <c r="S20" s="1352"/>
      <c r="T20" s="1352"/>
      <c r="U20" s="1352"/>
      <c r="V20" s="1352"/>
      <c r="W20" s="1352"/>
      <c r="X20" s="1352"/>
      <c r="Y20" s="1352"/>
      <c r="Z20" s="1352"/>
      <c r="AA20" s="1352"/>
      <c r="AB20" s="1352"/>
      <c r="AC20" s="1390"/>
      <c r="AD20" s="1391"/>
      <c r="AE20" s="1380"/>
      <c r="AF20" s="1381"/>
      <c r="AG20" s="1382"/>
      <c r="AI20" s="377"/>
      <c r="AJ20" s="377"/>
    </row>
    <row r="21" spans="1:44" ht="15.75" customHeight="1">
      <c r="A21" s="1394" t="s">
        <v>65</v>
      </c>
      <c r="B21" s="1395"/>
      <c r="C21" s="1381"/>
      <c r="D21" s="1396"/>
      <c r="E21" s="495" t="s">
        <v>340</v>
      </c>
      <c r="F21" s="496"/>
      <c r="G21" s="497"/>
      <c r="H21" s="1385"/>
      <c r="I21" s="1386"/>
      <c r="J21" s="1386"/>
      <c r="K21" s="1386"/>
      <c r="L21" s="1386"/>
      <c r="M21" s="1386"/>
      <c r="N21" s="1386"/>
      <c r="O21" s="1387"/>
      <c r="P21" s="495" t="s">
        <v>239</v>
      </c>
      <c r="Q21" s="496"/>
      <c r="R21" s="496"/>
      <c r="S21" s="1352"/>
      <c r="T21" s="1352"/>
      <c r="U21" s="1352"/>
      <c r="V21" s="1352"/>
      <c r="W21" s="1352"/>
      <c r="X21" s="1352"/>
      <c r="Y21" s="1352"/>
      <c r="Z21" s="1352"/>
      <c r="AA21" s="1352"/>
      <c r="AB21" s="1352"/>
      <c r="AC21" s="1392"/>
      <c r="AD21" s="1393"/>
      <c r="AE21" s="1380"/>
      <c r="AF21" s="1381"/>
      <c r="AG21" s="1382"/>
      <c r="AI21" s="377"/>
      <c r="AJ21" s="377"/>
    </row>
    <row r="22" spans="1:44">
      <c r="A22" s="367"/>
      <c r="B22" s="3"/>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366"/>
    </row>
    <row r="23" spans="1:44" ht="15.75" customHeight="1">
      <c r="A23" s="1370" t="s">
        <v>339</v>
      </c>
      <c r="B23" s="1371"/>
      <c r="C23" s="1371" t="s">
        <v>338</v>
      </c>
      <c r="D23" s="1371"/>
      <c r="E23" s="1371"/>
      <c r="F23" s="1371" t="s">
        <v>337</v>
      </c>
      <c r="G23" s="1371"/>
      <c r="H23" s="1371"/>
      <c r="I23" s="653" t="s">
        <v>336</v>
      </c>
      <c r="J23" s="653"/>
      <c r="K23" s="653"/>
      <c r="L23" s="653"/>
      <c r="M23" s="653"/>
      <c r="N23" s="653"/>
      <c r="O23" s="1371" t="s">
        <v>236</v>
      </c>
      <c r="P23" s="1371"/>
      <c r="Q23" s="1371"/>
      <c r="R23" s="1371"/>
      <c r="S23" s="1371"/>
      <c r="T23" s="1371"/>
      <c r="U23" s="1371" t="s">
        <v>335</v>
      </c>
      <c r="V23" s="1371"/>
      <c r="W23" s="1371" t="s">
        <v>232</v>
      </c>
      <c r="X23" s="1371"/>
      <c r="Y23" s="1371" t="s">
        <v>234</v>
      </c>
      <c r="Z23" s="1371"/>
      <c r="AA23" s="1371"/>
      <c r="AB23" s="1371"/>
      <c r="AC23" s="1371" t="s">
        <v>334</v>
      </c>
      <c r="AD23" s="1371"/>
      <c r="AE23" s="1371"/>
      <c r="AF23" s="1371"/>
      <c r="AG23" s="1379"/>
    </row>
    <row r="24" spans="1:44" ht="16.5" customHeight="1">
      <c r="A24" s="1370">
        <v>1</v>
      </c>
      <c r="B24" s="1371"/>
      <c r="C24" s="1378"/>
      <c r="D24" s="1378"/>
      <c r="E24" s="1378"/>
      <c r="F24" s="1373"/>
      <c r="G24" s="1373"/>
      <c r="H24" s="1373"/>
      <c r="I24" s="1374"/>
      <c r="J24" s="1374"/>
      <c r="K24" s="1374"/>
      <c r="L24" s="1374"/>
      <c r="M24" s="1374"/>
      <c r="N24" s="1374"/>
      <c r="O24" s="1375"/>
      <c r="P24" s="1375"/>
      <c r="Q24" s="1375"/>
      <c r="R24" s="1375"/>
      <c r="S24" s="1375"/>
      <c r="T24" s="1375"/>
      <c r="U24" s="1376"/>
      <c r="V24" s="1376"/>
      <c r="W24" s="1352"/>
      <c r="X24" s="1352"/>
      <c r="Y24" s="1353"/>
      <c r="Z24" s="1354"/>
      <c r="AA24" s="1354"/>
      <c r="AB24" s="1355"/>
      <c r="AC24" s="1356"/>
      <c r="AD24" s="1356"/>
      <c r="AE24" s="1356"/>
      <c r="AF24" s="1356"/>
      <c r="AG24" s="1357"/>
      <c r="AL24" s="376"/>
      <c r="AM24" s="376"/>
      <c r="AN24" s="376"/>
      <c r="AO24" s="376"/>
      <c r="AP24" s="376"/>
      <c r="AQ24" s="376"/>
      <c r="AR24" s="376"/>
    </row>
    <row r="25" spans="1:44" ht="16.5" customHeight="1">
      <c r="A25" s="1370">
        <v>2</v>
      </c>
      <c r="B25" s="1371"/>
      <c r="C25" s="1378"/>
      <c r="D25" s="1378"/>
      <c r="E25" s="1378"/>
      <c r="F25" s="1373"/>
      <c r="G25" s="1373"/>
      <c r="H25" s="1373"/>
      <c r="I25" s="1374"/>
      <c r="J25" s="1374"/>
      <c r="K25" s="1374"/>
      <c r="L25" s="1374"/>
      <c r="M25" s="1374"/>
      <c r="N25" s="1374"/>
      <c r="O25" s="1375"/>
      <c r="P25" s="1375"/>
      <c r="Q25" s="1375"/>
      <c r="R25" s="1375"/>
      <c r="S25" s="1375"/>
      <c r="T25" s="1375"/>
      <c r="U25" s="1376"/>
      <c r="V25" s="1376"/>
      <c r="W25" s="1352"/>
      <c r="X25" s="1352"/>
      <c r="Y25" s="1353"/>
      <c r="Z25" s="1354"/>
      <c r="AA25" s="1354"/>
      <c r="AB25" s="1355"/>
      <c r="AC25" s="1356"/>
      <c r="AD25" s="1356"/>
      <c r="AE25" s="1356"/>
      <c r="AF25" s="1356"/>
      <c r="AG25" s="1357"/>
      <c r="AL25" s="376"/>
      <c r="AM25" s="376"/>
      <c r="AN25" s="376"/>
      <c r="AO25" s="376"/>
      <c r="AP25" s="376"/>
      <c r="AQ25" s="376"/>
      <c r="AR25" s="376"/>
    </row>
    <row r="26" spans="1:44" ht="16.5" customHeight="1">
      <c r="A26" s="1370">
        <v>3</v>
      </c>
      <c r="B26" s="1371"/>
      <c r="C26" s="1378"/>
      <c r="D26" s="1378"/>
      <c r="E26" s="1378"/>
      <c r="F26" s="1373"/>
      <c r="G26" s="1373"/>
      <c r="H26" s="1373"/>
      <c r="I26" s="1374"/>
      <c r="J26" s="1374"/>
      <c r="K26" s="1374"/>
      <c r="L26" s="1374"/>
      <c r="M26" s="1374"/>
      <c r="N26" s="1374"/>
      <c r="O26" s="1375"/>
      <c r="P26" s="1375"/>
      <c r="Q26" s="1375"/>
      <c r="R26" s="1375"/>
      <c r="S26" s="1375"/>
      <c r="T26" s="1375"/>
      <c r="U26" s="1376"/>
      <c r="V26" s="1376"/>
      <c r="W26" s="1352"/>
      <c r="X26" s="1352"/>
      <c r="Y26" s="1353"/>
      <c r="Z26" s="1354"/>
      <c r="AA26" s="1354"/>
      <c r="AB26" s="1355"/>
      <c r="AC26" s="1356"/>
      <c r="AD26" s="1356"/>
      <c r="AE26" s="1356"/>
      <c r="AF26" s="1356"/>
      <c r="AG26" s="1357"/>
      <c r="AL26" s="376"/>
      <c r="AM26" s="376"/>
      <c r="AN26" s="376"/>
      <c r="AO26" s="376"/>
      <c r="AP26" s="376"/>
      <c r="AQ26" s="376"/>
      <c r="AR26" s="376"/>
    </row>
    <row r="27" spans="1:44" ht="16.5" customHeight="1">
      <c r="A27" s="1370">
        <v>4</v>
      </c>
      <c r="B27" s="1371"/>
      <c r="C27" s="1378"/>
      <c r="D27" s="1378"/>
      <c r="E27" s="1378"/>
      <c r="F27" s="1373"/>
      <c r="G27" s="1373"/>
      <c r="H27" s="1373"/>
      <c r="I27" s="1374"/>
      <c r="J27" s="1374"/>
      <c r="K27" s="1374"/>
      <c r="L27" s="1374"/>
      <c r="M27" s="1374"/>
      <c r="N27" s="1374"/>
      <c r="O27" s="1375"/>
      <c r="P27" s="1375"/>
      <c r="Q27" s="1375"/>
      <c r="R27" s="1375"/>
      <c r="S27" s="1375"/>
      <c r="T27" s="1375"/>
      <c r="U27" s="1376"/>
      <c r="V27" s="1376"/>
      <c r="W27" s="1352"/>
      <c r="X27" s="1352"/>
      <c r="Y27" s="1353"/>
      <c r="Z27" s="1354"/>
      <c r="AA27" s="1354"/>
      <c r="AB27" s="1355"/>
      <c r="AC27" s="1356"/>
      <c r="AD27" s="1356"/>
      <c r="AE27" s="1356"/>
      <c r="AF27" s="1356"/>
      <c r="AG27" s="1357"/>
      <c r="AL27" s="376"/>
      <c r="AM27" s="376"/>
      <c r="AN27" s="376"/>
      <c r="AO27" s="376"/>
      <c r="AP27" s="376"/>
      <c r="AQ27" s="376"/>
      <c r="AR27" s="376"/>
    </row>
    <row r="28" spans="1:44" ht="16.5" customHeight="1">
      <c r="A28" s="1370">
        <v>5</v>
      </c>
      <c r="B28" s="1371"/>
      <c r="C28" s="1378"/>
      <c r="D28" s="1378"/>
      <c r="E28" s="1378"/>
      <c r="F28" s="1373"/>
      <c r="G28" s="1373"/>
      <c r="H28" s="1373"/>
      <c r="I28" s="1374"/>
      <c r="J28" s="1374"/>
      <c r="K28" s="1374"/>
      <c r="L28" s="1374"/>
      <c r="M28" s="1374"/>
      <c r="N28" s="1374"/>
      <c r="O28" s="1375"/>
      <c r="P28" s="1375"/>
      <c r="Q28" s="1375"/>
      <c r="R28" s="1375"/>
      <c r="S28" s="1375"/>
      <c r="T28" s="1375"/>
      <c r="U28" s="1376"/>
      <c r="V28" s="1376"/>
      <c r="W28" s="1352"/>
      <c r="X28" s="1352"/>
      <c r="Y28" s="1353"/>
      <c r="Z28" s="1354"/>
      <c r="AA28" s="1354"/>
      <c r="AB28" s="1355"/>
      <c r="AC28" s="1356"/>
      <c r="AD28" s="1356"/>
      <c r="AE28" s="1356"/>
      <c r="AF28" s="1356"/>
      <c r="AG28" s="1357"/>
      <c r="AL28" s="376"/>
      <c r="AM28" s="376"/>
      <c r="AN28" s="376"/>
      <c r="AO28" s="376"/>
      <c r="AP28" s="376"/>
      <c r="AQ28" s="376"/>
      <c r="AR28" s="376"/>
    </row>
    <row r="29" spans="1:44" ht="16.5" customHeight="1">
      <c r="A29" s="1370">
        <v>6</v>
      </c>
      <c r="B29" s="1371"/>
      <c r="C29" s="1378"/>
      <c r="D29" s="1378"/>
      <c r="E29" s="1378"/>
      <c r="F29" s="1373"/>
      <c r="G29" s="1373"/>
      <c r="H29" s="1373"/>
      <c r="I29" s="1374"/>
      <c r="J29" s="1374"/>
      <c r="K29" s="1374"/>
      <c r="L29" s="1374"/>
      <c r="M29" s="1374"/>
      <c r="N29" s="1374"/>
      <c r="O29" s="1375"/>
      <c r="P29" s="1375"/>
      <c r="Q29" s="1375"/>
      <c r="R29" s="1375"/>
      <c r="S29" s="1375"/>
      <c r="T29" s="1375"/>
      <c r="U29" s="1376"/>
      <c r="V29" s="1376"/>
      <c r="W29" s="1352"/>
      <c r="X29" s="1352"/>
      <c r="Y29" s="1353"/>
      <c r="Z29" s="1354"/>
      <c r="AA29" s="1354"/>
      <c r="AB29" s="1355"/>
      <c r="AC29" s="1356"/>
      <c r="AD29" s="1356"/>
      <c r="AE29" s="1356"/>
      <c r="AF29" s="1356"/>
      <c r="AG29" s="1357"/>
    </row>
    <row r="30" spans="1:44" ht="16.5" customHeight="1">
      <c r="A30" s="1370">
        <v>7</v>
      </c>
      <c r="B30" s="1371"/>
      <c r="C30" s="1378"/>
      <c r="D30" s="1378"/>
      <c r="E30" s="1378"/>
      <c r="F30" s="1373"/>
      <c r="G30" s="1373"/>
      <c r="H30" s="1373"/>
      <c r="I30" s="1374"/>
      <c r="J30" s="1374"/>
      <c r="K30" s="1374"/>
      <c r="L30" s="1374"/>
      <c r="M30" s="1374"/>
      <c r="N30" s="1374"/>
      <c r="O30" s="1375"/>
      <c r="P30" s="1375"/>
      <c r="Q30" s="1375"/>
      <c r="R30" s="1375"/>
      <c r="S30" s="1375"/>
      <c r="T30" s="1375"/>
      <c r="U30" s="1376"/>
      <c r="V30" s="1376"/>
      <c r="W30" s="1352"/>
      <c r="X30" s="1352"/>
      <c r="Y30" s="1353"/>
      <c r="Z30" s="1354"/>
      <c r="AA30" s="1354"/>
      <c r="AB30" s="1355"/>
      <c r="AC30" s="1356"/>
      <c r="AD30" s="1356"/>
      <c r="AE30" s="1356"/>
      <c r="AF30" s="1356"/>
      <c r="AG30" s="1357"/>
    </row>
    <row r="31" spans="1:44" ht="16.5" customHeight="1">
      <c r="A31" s="1370">
        <v>8</v>
      </c>
      <c r="B31" s="1371"/>
      <c r="C31" s="1378"/>
      <c r="D31" s="1378"/>
      <c r="E31" s="1378"/>
      <c r="F31" s="1373"/>
      <c r="G31" s="1373"/>
      <c r="H31" s="1373"/>
      <c r="I31" s="1374"/>
      <c r="J31" s="1374"/>
      <c r="K31" s="1374"/>
      <c r="L31" s="1374"/>
      <c r="M31" s="1374"/>
      <c r="N31" s="1374"/>
      <c r="O31" s="1375"/>
      <c r="P31" s="1375"/>
      <c r="Q31" s="1375"/>
      <c r="R31" s="1375"/>
      <c r="S31" s="1375"/>
      <c r="T31" s="1375"/>
      <c r="U31" s="1376"/>
      <c r="V31" s="1376"/>
      <c r="W31" s="1352"/>
      <c r="X31" s="1352"/>
      <c r="Y31" s="1353"/>
      <c r="Z31" s="1354"/>
      <c r="AA31" s="1354"/>
      <c r="AB31" s="1355"/>
      <c r="AC31" s="1356"/>
      <c r="AD31" s="1356"/>
      <c r="AE31" s="1356"/>
      <c r="AF31" s="1356"/>
      <c r="AG31" s="1357"/>
    </row>
    <row r="32" spans="1:44" ht="16.5" customHeight="1">
      <c r="A32" s="1370">
        <v>9</v>
      </c>
      <c r="B32" s="1371"/>
      <c r="C32" s="1378"/>
      <c r="D32" s="1378"/>
      <c r="E32" s="1378"/>
      <c r="F32" s="1373"/>
      <c r="G32" s="1373"/>
      <c r="H32" s="1373"/>
      <c r="I32" s="1374"/>
      <c r="J32" s="1374"/>
      <c r="K32" s="1374"/>
      <c r="L32" s="1374"/>
      <c r="M32" s="1374"/>
      <c r="N32" s="1374"/>
      <c r="O32" s="1375"/>
      <c r="P32" s="1375"/>
      <c r="Q32" s="1375"/>
      <c r="R32" s="1375"/>
      <c r="S32" s="1375"/>
      <c r="T32" s="1375"/>
      <c r="U32" s="1376"/>
      <c r="V32" s="1376"/>
      <c r="W32" s="1352"/>
      <c r="X32" s="1352"/>
      <c r="Y32" s="1353"/>
      <c r="Z32" s="1354"/>
      <c r="AA32" s="1354"/>
      <c r="AB32" s="1355"/>
      <c r="AC32" s="1356"/>
      <c r="AD32" s="1356"/>
      <c r="AE32" s="1356"/>
      <c r="AF32" s="1356"/>
      <c r="AG32" s="1357"/>
    </row>
    <row r="33" spans="1:33" ht="16.5" customHeight="1">
      <c r="A33" s="1370">
        <v>10</v>
      </c>
      <c r="B33" s="1371"/>
      <c r="C33" s="1378"/>
      <c r="D33" s="1378"/>
      <c r="E33" s="1378"/>
      <c r="F33" s="1373"/>
      <c r="G33" s="1373"/>
      <c r="H33" s="1373"/>
      <c r="I33" s="1374"/>
      <c r="J33" s="1374"/>
      <c r="K33" s="1374"/>
      <c r="L33" s="1374"/>
      <c r="M33" s="1374"/>
      <c r="N33" s="1374"/>
      <c r="O33" s="1375"/>
      <c r="P33" s="1375"/>
      <c r="Q33" s="1375"/>
      <c r="R33" s="1375"/>
      <c r="S33" s="1375"/>
      <c r="T33" s="1375"/>
      <c r="U33" s="1376"/>
      <c r="V33" s="1376"/>
      <c r="W33" s="1352"/>
      <c r="X33" s="1352"/>
      <c r="Y33" s="1353"/>
      <c r="Z33" s="1354"/>
      <c r="AA33" s="1354"/>
      <c r="AB33" s="1355"/>
      <c r="AC33" s="1356"/>
      <c r="AD33" s="1356"/>
      <c r="AE33" s="1356"/>
      <c r="AF33" s="1356"/>
      <c r="AG33" s="1357"/>
    </row>
    <row r="34" spans="1:33" ht="16.5" customHeight="1">
      <c r="A34" s="1370">
        <v>11</v>
      </c>
      <c r="B34" s="1371"/>
      <c r="C34" s="1378"/>
      <c r="D34" s="1378"/>
      <c r="E34" s="1378"/>
      <c r="F34" s="1373"/>
      <c r="G34" s="1373"/>
      <c r="H34" s="1373"/>
      <c r="I34" s="1374"/>
      <c r="J34" s="1374"/>
      <c r="K34" s="1374"/>
      <c r="L34" s="1374"/>
      <c r="M34" s="1374"/>
      <c r="N34" s="1374"/>
      <c r="O34" s="1375"/>
      <c r="P34" s="1375"/>
      <c r="Q34" s="1375"/>
      <c r="R34" s="1375"/>
      <c r="S34" s="1375"/>
      <c r="T34" s="1375"/>
      <c r="U34" s="1376"/>
      <c r="V34" s="1376"/>
      <c r="W34" s="1352"/>
      <c r="X34" s="1352"/>
      <c r="Y34" s="1353"/>
      <c r="Z34" s="1354"/>
      <c r="AA34" s="1354"/>
      <c r="AB34" s="1355"/>
      <c r="AC34" s="1356"/>
      <c r="AD34" s="1356"/>
      <c r="AE34" s="1356"/>
      <c r="AF34" s="1356"/>
      <c r="AG34" s="1357"/>
    </row>
    <row r="35" spans="1:33" ht="16.5" customHeight="1">
      <c r="A35" s="1370">
        <v>12</v>
      </c>
      <c r="B35" s="1371"/>
      <c r="C35" s="1378"/>
      <c r="D35" s="1378"/>
      <c r="E35" s="1378"/>
      <c r="F35" s="1373"/>
      <c r="G35" s="1373"/>
      <c r="H35" s="1373"/>
      <c r="I35" s="1374"/>
      <c r="J35" s="1374"/>
      <c r="K35" s="1374"/>
      <c r="L35" s="1374"/>
      <c r="M35" s="1374"/>
      <c r="N35" s="1374"/>
      <c r="O35" s="1375"/>
      <c r="P35" s="1375"/>
      <c r="Q35" s="1375"/>
      <c r="R35" s="1375"/>
      <c r="S35" s="1375"/>
      <c r="T35" s="1375"/>
      <c r="U35" s="1376"/>
      <c r="V35" s="1376"/>
      <c r="W35" s="1352"/>
      <c r="X35" s="1352"/>
      <c r="Y35" s="1353"/>
      <c r="Z35" s="1354"/>
      <c r="AA35" s="1354"/>
      <c r="AB35" s="1355"/>
      <c r="AC35" s="1356"/>
      <c r="AD35" s="1356"/>
      <c r="AE35" s="1356"/>
      <c r="AF35" s="1356"/>
      <c r="AG35" s="1357"/>
    </row>
    <row r="36" spans="1:33" ht="16.5" customHeight="1">
      <c r="A36" s="1370">
        <v>13</v>
      </c>
      <c r="B36" s="1371"/>
      <c r="C36" s="1378"/>
      <c r="D36" s="1378"/>
      <c r="E36" s="1378"/>
      <c r="F36" s="1373"/>
      <c r="G36" s="1373"/>
      <c r="H36" s="1373"/>
      <c r="I36" s="1374"/>
      <c r="J36" s="1374"/>
      <c r="K36" s="1374"/>
      <c r="L36" s="1374"/>
      <c r="M36" s="1374"/>
      <c r="N36" s="1374"/>
      <c r="O36" s="1375"/>
      <c r="P36" s="1375"/>
      <c r="Q36" s="1375"/>
      <c r="R36" s="1375"/>
      <c r="S36" s="1375"/>
      <c r="T36" s="1375"/>
      <c r="U36" s="1376"/>
      <c r="V36" s="1376"/>
      <c r="W36" s="1352"/>
      <c r="X36" s="1352"/>
      <c r="Y36" s="1353"/>
      <c r="Z36" s="1354"/>
      <c r="AA36" s="1354"/>
      <c r="AB36" s="1355"/>
      <c r="AC36" s="1356"/>
      <c r="AD36" s="1356"/>
      <c r="AE36" s="1356"/>
      <c r="AF36" s="1356"/>
      <c r="AG36" s="1357"/>
    </row>
    <row r="37" spans="1:33" ht="16.5" customHeight="1">
      <c r="A37" s="1370">
        <v>14</v>
      </c>
      <c r="B37" s="1371"/>
      <c r="C37" s="1378"/>
      <c r="D37" s="1378"/>
      <c r="E37" s="1378"/>
      <c r="F37" s="1373"/>
      <c r="G37" s="1373"/>
      <c r="H37" s="1373"/>
      <c r="I37" s="1374"/>
      <c r="J37" s="1374"/>
      <c r="K37" s="1374"/>
      <c r="L37" s="1374"/>
      <c r="M37" s="1374"/>
      <c r="N37" s="1374"/>
      <c r="O37" s="1375"/>
      <c r="P37" s="1375"/>
      <c r="Q37" s="1375"/>
      <c r="R37" s="1375"/>
      <c r="S37" s="1375"/>
      <c r="T37" s="1375"/>
      <c r="U37" s="1376"/>
      <c r="V37" s="1376"/>
      <c r="W37" s="1352"/>
      <c r="X37" s="1352"/>
      <c r="Y37" s="1353"/>
      <c r="Z37" s="1354"/>
      <c r="AA37" s="1354"/>
      <c r="AB37" s="1355"/>
      <c r="AC37" s="1356"/>
      <c r="AD37" s="1356"/>
      <c r="AE37" s="1356"/>
      <c r="AF37" s="1356"/>
      <c r="AG37" s="1357"/>
    </row>
    <row r="38" spans="1:33" ht="16.5" customHeight="1">
      <c r="A38" s="1370">
        <v>15</v>
      </c>
      <c r="B38" s="1371"/>
      <c r="C38" s="1378"/>
      <c r="D38" s="1378"/>
      <c r="E38" s="1378"/>
      <c r="F38" s="1373"/>
      <c r="G38" s="1373"/>
      <c r="H38" s="1373"/>
      <c r="I38" s="1374"/>
      <c r="J38" s="1374"/>
      <c r="K38" s="1374"/>
      <c r="L38" s="1374"/>
      <c r="M38" s="1374"/>
      <c r="N38" s="1374"/>
      <c r="O38" s="1375"/>
      <c r="P38" s="1375"/>
      <c r="Q38" s="1375"/>
      <c r="R38" s="1375"/>
      <c r="S38" s="1375"/>
      <c r="T38" s="1375"/>
      <c r="U38" s="1376"/>
      <c r="V38" s="1376"/>
      <c r="W38" s="1352"/>
      <c r="X38" s="1352"/>
      <c r="Y38" s="1353"/>
      <c r="Z38" s="1354"/>
      <c r="AA38" s="1354"/>
      <c r="AB38" s="1355"/>
      <c r="AC38" s="1356"/>
      <c r="AD38" s="1356"/>
      <c r="AE38" s="1356"/>
      <c r="AF38" s="1356"/>
      <c r="AG38" s="1357"/>
    </row>
    <row r="39" spans="1:33" ht="16.5" customHeight="1">
      <c r="A39" s="1370">
        <v>16</v>
      </c>
      <c r="B39" s="1371"/>
      <c r="C39" s="1378"/>
      <c r="D39" s="1378"/>
      <c r="E39" s="1378"/>
      <c r="F39" s="1373"/>
      <c r="G39" s="1373"/>
      <c r="H39" s="1373"/>
      <c r="I39" s="1374"/>
      <c r="J39" s="1374"/>
      <c r="K39" s="1374"/>
      <c r="L39" s="1374"/>
      <c r="M39" s="1374"/>
      <c r="N39" s="1374"/>
      <c r="O39" s="1375"/>
      <c r="P39" s="1375"/>
      <c r="Q39" s="1375"/>
      <c r="R39" s="1375"/>
      <c r="S39" s="1375"/>
      <c r="T39" s="1375"/>
      <c r="U39" s="1376"/>
      <c r="V39" s="1376"/>
      <c r="W39" s="1352"/>
      <c r="X39" s="1352"/>
      <c r="Y39" s="1353"/>
      <c r="Z39" s="1354"/>
      <c r="AA39" s="1354"/>
      <c r="AB39" s="1355"/>
      <c r="AC39" s="1356"/>
      <c r="AD39" s="1356"/>
      <c r="AE39" s="1356"/>
      <c r="AF39" s="1356"/>
      <c r="AG39" s="1357"/>
    </row>
    <row r="40" spans="1:33" ht="16.5" customHeight="1">
      <c r="A40" s="1370">
        <v>17</v>
      </c>
      <c r="B40" s="1371"/>
      <c r="C40" s="1378"/>
      <c r="D40" s="1378"/>
      <c r="E40" s="1378"/>
      <c r="F40" s="1373"/>
      <c r="G40" s="1373"/>
      <c r="H40" s="1373"/>
      <c r="I40" s="1374"/>
      <c r="J40" s="1374"/>
      <c r="K40" s="1374"/>
      <c r="L40" s="1374"/>
      <c r="M40" s="1374"/>
      <c r="N40" s="1374"/>
      <c r="O40" s="1375"/>
      <c r="P40" s="1375"/>
      <c r="Q40" s="1375"/>
      <c r="R40" s="1375"/>
      <c r="S40" s="1375"/>
      <c r="T40" s="1375"/>
      <c r="U40" s="1376"/>
      <c r="V40" s="1376"/>
      <c r="W40" s="1352"/>
      <c r="X40" s="1352"/>
      <c r="Y40" s="1353"/>
      <c r="Z40" s="1354"/>
      <c r="AA40" s="1354"/>
      <c r="AB40" s="1355"/>
      <c r="AC40" s="1356"/>
      <c r="AD40" s="1356"/>
      <c r="AE40" s="1356"/>
      <c r="AF40" s="1356"/>
      <c r="AG40" s="1357"/>
    </row>
    <row r="41" spans="1:33" ht="16.5" customHeight="1">
      <c r="A41" s="1370">
        <v>18</v>
      </c>
      <c r="B41" s="1371"/>
      <c r="C41" s="1378"/>
      <c r="D41" s="1378"/>
      <c r="E41" s="1378"/>
      <c r="F41" s="1373"/>
      <c r="G41" s="1373"/>
      <c r="H41" s="1373"/>
      <c r="I41" s="1374"/>
      <c r="J41" s="1374"/>
      <c r="K41" s="1374"/>
      <c r="L41" s="1374"/>
      <c r="M41" s="1374"/>
      <c r="N41" s="1374"/>
      <c r="O41" s="1375"/>
      <c r="P41" s="1375"/>
      <c r="Q41" s="1375"/>
      <c r="R41" s="1375"/>
      <c r="S41" s="1375"/>
      <c r="T41" s="1375"/>
      <c r="U41" s="1376"/>
      <c r="V41" s="1376"/>
      <c r="W41" s="1352"/>
      <c r="X41" s="1352"/>
      <c r="Y41" s="1353"/>
      <c r="Z41" s="1354"/>
      <c r="AA41" s="1354"/>
      <c r="AB41" s="1355"/>
      <c r="AC41" s="1356"/>
      <c r="AD41" s="1356"/>
      <c r="AE41" s="1356"/>
      <c r="AF41" s="1356"/>
      <c r="AG41" s="1357"/>
    </row>
    <row r="42" spans="1:33" ht="16.5" customHeight="1">
      <c r="A42" s="1370">
        <v>19</v>
      </c>
      <c r="B42" s="1371"/>
      <c r="C42" s="1378"/>
      <c r="D42" s="1378"/>
      <c r="E42" s="1378"/>
      <c r="F42" s="1373"/>
      <c r="G42" s="1373"/>
      <c r="H42" s="1373"/>
      <c r="I42" s="1374"/>
      <c r="J42" s="1374"/>
      <c r="K42" s="1374"/>
      <c r="L42" s="1374"/>
      <c r="M42" s="1374"/>
      <c r="N42" s="1374"/>
      <c r="O42" s="1375"/>
      <c r="P42" s="1375"/>
      <c r="Q42" s="1375"/>
      <c r="R42" s="1375"/>
      <c r="S42" s="1375"/>
      <c r="T42" s="1375"/>
      <c r="U42" s="1376"/>
      <c r="V42" s="1376"/>
      <c r="W42" s="1352"/>
      <c r="X42" s="1352"/>
      <c r="Y42" s="1353"/>
      <c r="Z42" s="1354"/>
      <c r="AA42" s="1354"/>
      <c r="AB42" s="1355"/>
      <c r="AC42" s="1356"/>
      <c r="AD42" s="1356"/>
      <c r="AE42" s="1356"/>
      <c r="AF42" s="1356"/>
      <c r="AG42" s="1357"/>
    </row>
    <row r="43" spans="1:33" ht="16.5" customHeight="1">
      <c r="A43" s="1370">
        <v>20</v>
      </c>
      <c r="B43" s="1371"/>
      <c r="C43" s="1378"/>
      <c r="D43" s="1378"/>
      <c r="E43" s="1378"/>
      <c r="F43" s="1373"/>
      <c r="G43" s="1373"/>
      <c r="H43" s="1373"/>
      <c r="I43" s="1374"/>
      <c r="J43" s="1374"/>
      <c r="K43" s="1374"/>
      <c r="L43" s="1374"/>
      <c r="M43" s="1374"/>
      <c r="N43" s="1374"/>
      <c r="O43" s="1375"/>
      <c r="P43" s="1375"/>
      <c r="Q43" s="1375"/>
      <c r="R43" s="1375"/>
      <c r="S43" s="1375"/>
      <c r="T43" s="1375"/>
      <c r="U43" s="1376"/>
      <c r="V43" s="1376"/>
      <c r="W43" s="1352"/>
      <c r="X43" s="1352"/>
      <c r="Y43" s="1353"/>
      <c r="Z43" s="1354"/>
      <c r="AA43" s="1354"/>
      <c r="AB43" s="1355"/>
      <c r="AC43" s="1356"/>
      <c r="AD43" s="1356"/>
      <c r="AE43" s="1356"/>
      <c r="AF43" s="1356"/>
      <c r="AG43" s="1357"/>
    </row>
    <row r="44" spans="1:33" ht="16.5" customHeight="1">
      <c r="A44" s="1370">
        <v>21</v>
      </c>
      <c r="B44" s="1371"/>
      <c r="C44" s="1378"/>
      <c r="D44" s="1378"/>
      <c r="E44" s="1378"/>
      <c r="F44" s="1373"/>
      <c r="G44" s="1373"/>
      <c r="H44" s="1373"/>
      <c r="I44" s="1374"/>
      <c r="J44" s="1374"/>
      <c r="K44" s="1374"/>
      <c r="L44" s="1374"/>
      <c r="M44" s="1374"/>
      <c r="N44" s="1374"/>
      <c r="O44" s="1375"/>
      <c r="P44" s="1375"/>
      <c r="Q44" s="1375"/>
      <c r="R44" s="1375"/>
      <c r="S44" s="1375"/>
      <c r="T44" s="1375"/>
      <c r="U44" s="1376"/>
      <c r="V44" s="1376"/>
      <c r="W44" s="1352"/>
      <c r="X44" s="1352"/>
      <c r="Y44" s="1353"/>
      <c r="Z44" s="1354"/>
      <c r="AA44" s="1354"/>
      <c r="AB44" s="1355"/>
      <c r="AC44" s="1356"/>
      <c r="AD44" s="1356"/>
      <c r="AE44" s="1356"/>
      <c r="AF44" s="1356"/>
      <c r="AG44" s="1357"/>
    </row>
    <row r="45" spans="1:33" ht="16.5" customHeight="1">
      <c r="A45" s="1370">
        <v>22</v>
      </c>
      <c r="B45" s="1371"/>
      <c r="C45" s="1372"/>
      <c r="D45" s="1372"/>
      <c r="E45" s="1372"/>
      <c r="F45" s="1373"/>
      <c r="G45" s="1373"/>
      <c r="H45" s="1373"/>
      <c r="I45" s="1374"/>
      <c r="J45" s="1374"/>
      <c r="K45" s="1374"/>
      <c r="L45" s="1374"/>
      <c r="M45" s="1374"/>
      <c r="N45" s="1374"/>
      <c r="O45" s="1375"/>
      <c r="P45" s="1375"/>
      <c r="Q45" s="1375"/>
      <c r="R45" s="1375"/>
      <c r="S45" s="1375"/>
      <c r="T45" s="1375"/>
      <c r="U45" s="1376"/>
      <c r="V45" s="1376"/>
      <c r="W45" s="1352"/>
      <c r="X45" s="1352"/>
      <c r="Y45" s="1353"/>
      <c r="Z45" s="1354"/>
      <c r="AA45" s="1354"/>
      <c r="AB45" s="1355"/>
      <c r="AC45" s="1356"/>
      <c r="AD45" s="1356"/>
      <c r="AE45" s="1356"/>
      <c r="AF45" s="1356"/>
      <c r="AG45" s="1357"/>
    </row>
    <row r="46" spans="1:33">
      <c r="A46" s="367"/>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366"/>
    </row>
    <row r="47" spans="1:33" ht="19.5" customHeight="1">
      <c r="A47" s="1358" t="s">
        <v>300</v>
      </c>
      <c r="B47" s="1359"/>
      <c r="C47" s="1359"/>
      <c r="D47" s="1359"/>
      <c r="E47" s="1359"/>
      <c r="F47" s="1359"/>
      <c r="G47" s="1359"/>
      <c r="H47" s="1359"/>
      <c r="I47" s="1359"/>
      <c r="J47" s="1359"/>
      <c r="K47" s="1359"/>
      <c r="L47" s="1359"/>
      <c r="M47" s="1359"/>
      <c r="N47" s="1359"/>
      <c r="O47" s="1359"/>
      <c r="P47" s="1359"/>
      <c r="Q47" s="1359"/>
      <c r="R47" s="1359"/>
      <c r="S47" s="1359"/>
      <c r="T47" s="1359"/>
      <c r="U47" s="1359"/>
      <c r="V47" s="1359"/>
      <c r="W47" s="1359"/>
      <c r="X47" s="1359"/>
      <c r="Y47" s="1359"/>
      <c r="Z47" s="1359"/>
      <c r="AA47" s="1359"/>
      <c r="AB47" s="1359"/>
      <c r="AC47" s="1359"/>
      <c r="AD47" s="1359"/>
      <c r="AE47" s="1359"/>
      <c r="AF47" s="1359"/>
      <c r="AG47" s="1360"/>
    </row>
    <row r="48" spans="1:33" ht="7.5" customHeight="1">
      <c r="A48" s="367"/>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366"/>
    </row>
    <row r="49" spans="1:45" ht="20.25" customHeight="1">
      <c r="A49" s="375"/>
      <c r="C49" s="1377" t="str">
        <f>[1]様式４!C55</f>
        <v>令和２年</v>
      </c>
      <c r="D49" s="1377"/>
      <c r="E49" s="1377"/>
      <c r="F49" s="1377"/>
      <c r="G49" s="1331"/>
      <c r="H49" s="1331"/>
      <c r="I49" s="368" t="s">
        <v>28</v>
      </c>
      <c r="J49" s="1332"/>
      <c r="K49" s="1332"/>
      <c r="L49" s="94" t="s">
        <v>0</v>
      </c>
      <c r="M49" s="1"/>
      <c r="N49" s="1"/>
      <c r="O49" s="1"/>
      <c r="P49" s="1"/>
      <c r="Q49" s="1"/>
      <c r="R49" s="1"/>
      <c r="S49" s="1"/>
      <c r="T49" s="1"/>
      <c r="U49" s="1"/>
      <c r="V49" s="1"/>
      <c r="W49" s="1"/>
      <c r="X49" s="1"/>
      <c r="Y49" s="1"/>
      <c r="Z49" s="1"/>
      <c r="AA49" s="1"/>
      <c r="AB49" s="1"/>
      <c r="AC49" s="1"/>
      <c r="AD49" s="1"/>
      <c r="AE49" s="1"/>
      <c r="AF49" s="1"/>
      <c r="AG49" s="366"/>
    </row>
    <row r="50" spans="1:45" ht="24" customHeight="1">
      <c r="A50" s="367"/>
      <c r="B50" s="1"/>
      <c r="C50" s="1"/>
      <c r="D50" s="1"/>
      <c r="E50" s="374"/>
      <c r="F50" s="1368" t="str">
        <f>IF(様式４!W10="","",(様式４!W10))</f>
        <v/>
      </c>
      <c r="G50" s="1368"/>
      <c r="H50" s="1368"/>
      <c r="I50" s="1368"/>
      <c r="J50" s="1368"/>
      <c r="K50" s="1368"/>
      <c r="L50" s="1368"/>
      <c r="M50" s="1368"/>
      <c r="N50" s="1368"/>
      <c r="O50" s="1368"/>
      <c r="P50" s="1368"/>
      <c r="Q50" s="1368"/>
      <c r="R50" s="1368"/>
      <c r="S50" s="1368"/>
      <c r="T50" s="636" t="s">
        <v>30</v>
      </c>
      <c r="U50" s="636"/>
      <c r="V50" s="636"/>
      <c r="W50" s="636"/>
      <c r="X50" s="1369" t="str">
        <f>IF(様式４!W13="","",(様式４!W13))</f>
        <v/>
      </c>
      <c r="Y50" s="1369"/>
      <c r="Z50" s="1369"/>
      <c r="AA50" s="1369"/>
      <c r="AB50" s="1369"/>
      <c r="AC50" s="1369"/>
      <c r="AD50" s="1369"/>
      <c r="AE50" s="373"/>
      <c r="AF50" s="1" t="s">
        <v>203</v>
      </c>
      <c r="AG50" s="366"/>
    </row>
    <row r="51" spans="1:45">
      <c r="A51" s="367"/>
      <c r="B51" s="1"/>
      <c r="C51" s="1"/>
      <c r="D51" s="1"/>
      <c r="E51" s="1"/>
      <c r="F51" s="1"/>
      <c r="G51" s="1"/>
      <c r="H51" s="1"/>
      <c r="I51" s="1"/>
      <c r="J51" s="1"/>
      <c r="K51" s="1"/>
      <c r="L51" s="372"/>
      <c r="M51" s="372"/>
      <c r="N51" s="372"/>
      <c r="O51" s="372"/>
      <c r="P51" s="372"/>
      <c r="Q51" s="372"/>
      <c r="R51" s="372"/>
      <c r="S51" s="94"/>
      <c r="T51" s="94"/>
      <c r="U51" s="94"/>
      <c r="V51" s="94"/>
      <c r="W51" s="94"/>
      <c r="X51" s="372"/>
      <c r="Y51" s="372"/>
      <c r="Z51" s="372"/>
      <c r="AA51" s="372"/>
      <c r="AB51" s="372"/>
      <c r="AC51" s="372"/>
      <c r="AD51" s="372"/>
      <c r="AE51" s="372"/>
      <c r="AF51" s="1"/>
      <c r="AG51" s="366"/>
      <c r="AL51" s="89"/>
      <c r="AM51" s="89"/>
      <c r="AN51" s="89"/>
      <c r="AO51" s="89"/>
      <c r="AP51" s="89"/>
      <c r="AQ51" s="89"/>
      <c r="AR51" s="89"/>
      <c r="AS51" s="89"/>
    </row>
    <row r="52" spans="1:45" ht="27" customHeight="1">
      <c r="A52" s="1362" t="s">
        <v>206</v>
      </c>
      <c r="B52" s="1338"/>
      <c r="C52" s="1338"/>
      <c r="D52" s="1338"/>
      <c r="E52" s="370" t="s">
        <v>205</v>
      </c>
      <c r="F52" s="1365"/>
      <c r="G52" s="1366"/>
      <c r="H52" s="1367" t="s">
        <v>204</v>
      </c>
      <c r="I52" s="1367"/>
      <c r="J52" s="1365"/>
      <c r="K52" s="1365"/>
      <c r="L52" s="1365"/>
      <c r="M52" s="1365"/>
      <c r="N52" s="1365"/>
      <c r="O52" s="1365"/>
      <c r="P52" s="1" t="s">
        <v>203</v>
      </c>
      <c r="Q52" s="1338" t="s">
        <v>155</v>
      </c>
      <c r="R52" s="1338"/>
      <c r="S52" s="1338"/>
      <c r="T52" s="1338"/>
      <c r="U52" s="1" t="s">
        <v>205</v>
      </c>
      <c r="V52" s="1365"/>
      <c r="W52" s="1365"/>
      <c r="X52" s="1361" t="s">
        <v>204</v>
      </c>
      <c r="Y52" s="1361"/>
      <c r="Z52" s="1383"/>
      <c r="AA52" s="1383"/>
      <c r="AB52" s="1383"/>
      <c r="AC52" s="1383"/>
      <c r="AD52" s="1383"/>
      <c r="AE52" s="1383"/>
      <c r="AF52" s="1" t="s">
        <v>203</v>
      </c>
      <c r="AG52" s="366"/>
    </row>
    <row r="53" spans="1:45" ht="21.75" customHeight="1">
      <c r="A53" s="1362" t="s">
        <v>220</v>
      </c>
      <c r="B53" s="1338"/>
      <c r="C53" s="1338"/>
      <c r="D53" s="1338"/>
      <c r="E53" s="1338"/>
      <c r="F53" s="1363"/>
      <c r="G53" s="1363"/>
      <c r="H53" s="1364"/>
      <c r="I53" s="1364"/>
      <c r="J53" s="1364"/>
      <c r="K53" s="1364"/>
      <c r="L53" s="1364"/>
      <c r="M53" s="1364"/>
      <c r="N53" s="1364"/>
      <c r="O53" s="1"/>
      <c r="P53" s="1"/>
      <c r="Q53" s="1338" t="s">
        <v>220</v>
      </c>
      <c r="R53" s="1338"/>
      <c r="S53" s="1338"/>
      <c r="T53" s="1338"/>
      <c r="U53" s="1338"/>
      <c r="W53" s="1363"/>
      <c r="X53" s="1364"/>
      <c r="Y53" s="1364"/>
      <c r="Z53" s="1364"/>
      <c r="AA53" s="1364"/>
      <c r="AB53" s="1364"/>
      <c r="AC53" s="1364"/>
      <c r="AD53" s="1364"/>
      <c r="AE53" s="1364"/>
      <c r="AF53" s="1"/>
      <c r="AG53" s="366"/>
    </row>
    <row r="54" spans="1:45">
      <c r="A54" s="371"/>
      <c r="B54" s="370"/>
      <c r="C54" s="370"/>
      <c r="D54" s="370"/>
      <c r="E54" s="370"/>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366"/>
    </row>
    <row r="55" spans="1:45" ht="22.5" customHeight="1">
      <c r="A55" s="1333" t="s">
        <v>298</v>
      </c>
      <c r="B55" s="1334"/>
      <c r="C55" s="1334"/>
      <c r="D55" s="1334"/>
      <c r="E55" s="1334"/>
      <c r="F55" s="529" t="str">
        <f>IF(F15="","",F15)</f>
        <v/>
      </c>
      <c r="G55" s="529"/>
      <c r="H55" s="529"/>
      <c r="I55" s="529"/>
      <c r="J55" s="529"/>
      <c r="K55" s="1335" t="s">
        <v>333</v>
      </c>
      <c r="L55" s="1335"/>
      <c r="M55" s="1335"/>
      <c r="N55" s="1335"/>
      <c r="O55" s="1335"/>
      <c r="P55" s="1335"/>
      <c r="Q55" s="1335"/>
      <c r="R55" s="1335"/>
      <c r="S55" s="1335"/>
      <c r="T55" s="1335"/>
      <c r="U55" s="1335"/>
      <c r="V55" s="1335"/>
      <c r="W55" s="1335"/>
      <c r="X55" s="1335"/>
      <c r="Y55" s="1335"/>
      <c r="Z55" s="1335"/>
      <c r="AA55" s="1335"/>
      <c r="AB55" s="1335"/>
      <c r="AC55" s="1335"/>
      <c r="AD55" s="1335"/>
      <c r="AE55" s="1335"/>
      <c r="AF55" s="1335"/>
      <c r="AG55" s="1336"/>
      <c r="AH55" s="81"/>
      <c r="AI55" s="81"/>
      <c r="AJ55" s="81"/>
    </row>
    <row r="56" spans="1:45">
      <c r="A56" s="367"/>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366"/>
    </row>
    <row r="57" spans="1:45" ht="21" customHeight="1">
      <c r="A57" s="369"/>
      <c r="B57" s="1377" t="str">
        <f>[1]様式４!C55</f>
        <v>令和２年</v>
      </c>
      <c r="C57" s="1377"/>
      <c r="D57" s="1377"/>
      <c r="E57" s="1377"/>
      <c r="F57" s="1331"/>
      <c r="G57" s="1331"/>
      <c r="H57" s="368" t="s">
        <v>28</v>
      </c>
      <c r="I57" s="1332"/>
      <c r="J57" s="1332"/>
      <c r="K57" s="94" t="s">
        <v>0</v>
      </c>
      <c r="L57" s="1337" t="str">
        <f>IF(F15="","",F15)</f>
        <v/>
      </c>
      <c r="M57" s="1337"/>
      <c r="N57" s="1337"/>
      <c r="O57" s="1337"/>
      <c r="P57" s="1337"/>
      <c r="Q57" s="1338" t="s">
        <v>332</v>
      </c>
      <c r="R57" s="1339"/>
      <c r="S57" s="1339"/>
      <c r="T57" s="1339"/>
      <c r="U57" s="1339"/>
      <c r="V57" s="1339"/>
      <c r="W57" s="1339"/>
      <c r="X57" s="1340"/>
      <c r="Y57" s="1340"/>
      <c r="Z57" s="1340"/>
      <c r="AA57" s="1340"/>
      <c r="AB57" s="1340"/>
      <c r="AC57" s="1340"/>
      <c r="AD57" s="1340"/>
      <c r="AE57" s="1340"/>
      <c r="AF57" s="1" t="s">
        <v>203</v>
      </c>
      <c r="AG57" s="366"/>
    </row>
    <row r="58" spans="1:45" ht="21" customHeight="1">
      <c r="A58" s="367"/>
      <c r="B58" s="3"/>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366"/>
    </row>
    <row r="59" spans="1:45" ht="15.6" thickBot="1">
      <c r="A59" s="365"/>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364"/>
    </row>
  </sheetData>
  <mergeCells count="283">
    <mergeCell ref="A17:C17"/>
    <mergeCell ref="D17:Q17"/>
    <mergeCell ref="R17:S18"/>
    <mergeCell ref="A18:G18"/>
    <mergeCell ref="H18:I18"/>
    <mergeCell ref="J18:K18"/>
    <mergeCell ref="Y16:Z16"/>
    <mergeCell ref="AA16:AG16"/>
    <mergeCell ref="S16:X16"/>
    <mergeCell ref="L18:M18"/>
    <mergeCell ref="N18:Q18"/>
    <mergeCell ref="A16:C16"/>
    <mergeCell ref="D16:Q16"/>
    <mergeCell ref="A8:AG8"/>
    <mergeCell ref="A9:AG9"/>
    <mergeCell ref="A15:E15"/>
    <mergeCell ref="F15:I15"/>
    <mergeCell ref="J15:L15"/>
    <mergeCell ref="M15:P15"/>
    <mergeCell ref="A1:AG2"/>
    <mergeCell ref="C3:AG3"/>
    <mergeCell ref="B4:B5"/>
    <mergeCell ref="C4:AG4"/>
    <mergeCell ref="C5:AG5"/>
    <mergeCell ref="C6:AG6"/>
    <mergeCell ref="P21:R21"/>
    <mergeCell ref="S21:AB21"/>
    <mergeCell ref="AE21:AG21"/>
    <mergeCell ref="B57:E57"/>
    <mergeCell ref="Z52:AE52"/>
    <mergeCell ref="J52:O52"/>
    <mergeCell ref="AE20:AG20"/>
    <mergeCell ref="A19:D19"/>
    <mergeCell ref="E19:G19"/>
    <mergeCell ref="H19:O19"/>
    <mergeCell ref="P19:R19"/>
    <mergeCell ref="S19:AB19"/>
    <mergeCell ref="AC19:AD21"/>
    <mergeCell ref="A21:D21"/>
    <mergeCell ref="E21:G21"/>
    <mergeCell ref="H21:O21"/>
    <mergeCell ref="AE19:AG19"/>
    <mergeCell ref="A20:D20"/>
    <mergeCell ref="E20:G20"/>
    <mergeCell ref="H20:O20"/>
    <mergeCell ref="P20:R20"/>
    <mergeCell ref="S20:AB20"/>
    <mergeCell ref="AC24:AG24"/>
    <mergeCell ref="A23:B23"/>
    <mergeCell ref="C23:E23"/>
    <mergeCell ref="F23:H23"/>
    <mergeCell ref="I23:N23"/>
    <mergeCell ref="O23:T23"/>
    <mergeCell ref="U23:V23"/>
    <mergeCell ref="W23:X23"/>
    <mergeCell ref="Y23:AB23"/>
    <mergeCell ref="AC23:AG23"/>
    <mergeCell ref="Y26:AB26"/>
    <mergeCell ref="AC26:AG26"/>
    <mergeCell ref="AC25:AG25"/>
    <mergeCell ref="A24:B24"/>
    <mergeCell ref="C24:E24"/>
    <mergeCell ref="F24:H24"/>
    <mergeCell ref="I24:N24"/>
    <mergeCell ref="O24:T24"/>
    <mergeCell ref="U24:V24"/>
    <mergeCell ref="W24:X24"/>
    <mergeCell ref="Y24:AB24"/>
    <mergeCell ref="A25:B25"/>
    <mergeCell ref="C25:E25"/>
    <mergeCell ref="F25:H25"/>
    <mergeCell ref="I25:N25"/>
    <mergeCell ref="O25:T25"/>
    <mergeCell ref="U25:V25"/>
    <mergeCell ref="W25:X25"/>
    <mergeCell ref="Y25:AB25"/>
    <mergeCell ref="AC29:AG29"/>
    <mergeCell ref="A30:B30"/>
    <mergeCell ref="C30:E30"/>
    <mergeCell ref="F30:H30"/>
    <mergeCell ref="I30:N30"/>
    <mergeCell ref="O30:T30"/>
    <mergeCell ref="A26:B26"/>
    <mergeCell ref="C26:E26"/>
    <mergeCell ref="F26:H26"/>
    <mergeCell ref="I26:N26"/>
    <mergeCell ref="O26:T26"/>
    <mergeCell ref="U26:V26"/>
    <mergeCell ref="W26:X26"/>
    <mergeCell ref="AC28:AG28"/>
    <mergeCell ref="A27:B27"/>
    <mergeCell ref="C27:E27"/>
    <mergeCell ref="F27:H27"/>
    <mergeCell ref="I27:N27"/>
    <mergeCell ref="O27:T27"/>
    <mergeCell ref="U27:V27"/>
    <mergeCell ref="W27:X27"/>
    <mergeCell ref="Y27:AB27"/>
    <mergeCell ref="AC27:AG27"/>
    <mergeCell ref="A28:B28"/>
    <mergeCell ref="C28:E28"/>
    <mergeCell ref="F28:H28"/>
    <mergeCell ref="I28:N28"/>
    <mergeCell ref="O28:T28"/>
    <mergeCell ref="U28:V28"/>
    <mergeCell ref="W28:X28"/>
    <mergeCell ref="Y28:AB28"/>
    <mergeCell ref="A29:B29"/>
    <mergeCell ref="C29:E29"/>
    <mergeCell ref="F29:H29"/>
    <mergeCell ref="I29:N29"/>
    <mergeCell ref="O29:T29"/>
    <mergeCell ref="U29:V29"/>
    <mergeCell ref="W29:X29"/>
    <mergeCell ref="Y29:AB29"/>
    <mergeCell ref="AC33:AG33"/>
    <mergeCell ref="A34:B34"/>
    <mergeCell ref="C34:E34"/>
    <mergeCell ref="F34:H34"/>
    <mergeCell ref="I34:N34"/>
    <mergeCell ref="O34:T34"/>
    <mergeCell ref="U30:V30"/>
    <mergeCell ref="W30:X30"/>
    <mergeCell ref="AC32:AG32"/>
    <mergeCell ref="A31:B31"/>
    <mergeCell ref="C31:E31"/>
    <mergeCell ref="F31:H31"/>
    <mergeCell ref="I31:N31"/>
    <mergeCell ref="O31:T31"/>
    <mergeCell ref="U31:V31"/>
    <mergeCell ref="W31:X31"/>
    <mergeCell ref="Y31:AB31"/>
    <mergeCell ref="AC31:AG31"/>
    <mergeCell ref="Y30:AB30"/>
    <mergeCell ref="AC30:AG30"/>
    <mergeCell ref="A32:B32"/>
    <mergeCell ref="C32:E32"/>
    <mergeCell ref="F32:H32"/>
    <mergeCell ref="I32:N32"/>
    <mergeCell ref="O32:T32"/>
    <mergeCell ref="U32:V32"/>
    <mergeCell ref="W32:X32"/>
    <mergeCell ref="Y32:AB32"/>
    <mergeCell ref="A33:B33"/>
    <mergeCell ref="C33:E33"/>
    <mergeCell ref="F33:H33"/>
    <mergeCell ref="I33:N33"/>
    <mergeCell ref="O33:T33"/>
    <mergeCell ref="U33:V33"/>
    <mergeCell ref="W33:X33"/>
    <mergeCell ref="Y33:AB33"/>
    <mergeCell ref="AC37:AG37"/>
    <mergeCell ref="A38:B38"/>
    <mergeCell ref="C38:E38"/>
    <mergeCell ref="F38:H38"/>
    <mergeCell ref="I38:N38"/>
    <mergeCell ref="O38:T38"/>
    <mergeCell ref="U34:V34"/>
    <mergeCell ref="W34:X34"/>
    <mergeCell ref="AC36:AG36"/>
    <mergeCell ref="A35:B35"/>
    <mergeCell ref="C35:E35"/>
    <mergeCell ref="F35:H35"/>
    <mergeCell ref="I35:N35"/>
    <mergeCell ref="O35:T35"/>
    <mergeCell ref="U35:V35"/>
    <mergeCell ref="W35:X35"/>
    <mergeCell ref="Y35:AB35"/>
    <mergeCell ref="AC35:AG35"/>
    <mergeCell ref="Y34:AB34"/>
    <mergeCell ref="AC34:AG34"/>
    <mergeCell ref="A36:B36"/>
    <mergeCell ref="C36:E36"/>
    <mergeCell ref="F36:H36"/>
    <mergeCell ref="I36:N36"/>
    <mergeCell ref="O36:T36"/>
    <mergeCell ref="U36:V36"/>
    <mergeCell ref="W36:X36"/>
    <mergeCell ref="Y36:AB36"/>
    <mergeCell ref="A37:B37"/>
    <mergeCell ref="C37:E37"/>
    <mergeCell ref="F37:H37"/>
    <mergeCell ref="I37:N37"/>
    <mergeCell ref="O37:T37"/>
    <mergeCell ref="U37:V37"/>
    <mergeCell ref="W37:X37"/>
    <mergeCell ref="Y37:AB37"/>
    <mergeCell ref="U38:V38"/>
    <mergeCell ref="W38:X38"/>
    <mergeCell ref="AC40:AG40"/>
    <mergeCell ref="A39:B39"/>
    <mergeCell ref="C39:E39"/>
    <mergeCell ref="F39:H39"/>
    <mergeCell ref="I39:N39"/>
    <mergeCell ref="O39:T39"/>
    <mergeCell ref="U39:V39"/>
    <mergeCell ref="W39:X39"/>
    <mergeCell ref="Y39:AB39"/>
    <mergeCell ref="AC39:AG39"/>
    <mergeCell ref="Y38:AB38"/>
    <mergeCell ref="AC38:AG38"/>
    <mergeCell ref="A40:B40"/>
    <mergeCell ref="C40:E40"/>
    <mergeCell ref="F40:H40"/>
    <mergeCell ref="I40:N40"/>
    <mergeCell ref="O40:T40"/>
    <mergeCell ref="U40:V40"/>
    <mergeCell ref="W40:X40"/>
    <mergeCell ref="Y40:AB40"/>
    <mergeCell ref="Y41:AB41"/>
    <mergeCell ref="AC41:AG41"/>
    <mergeCell ref="A42:B42"/>
    <mergeCell ref="C42:E42"/>
    <mergeCell ref="F42:H42"/>
    <mergeCell ref="I42:N42"/>
    <mergeCell ref="O42:T42"/>
    <mergeCell ref="Y42:AB42"/>
    <mergeCell ref="AC42:AG42"/>
    <mergeCell ref="U42:V42"/>
    <mergeCell ref="W42:X42"/>
    <mergeCell ref="A41:B41"/>
    <mergeCell ref="C41:E41"/>
    <mergeCell ref="F41:H41"/>
    <mergeCell ref="I41:N41"/>
    <mergeCell ref="O41:T41"/>
    <mergeCell ref="U41:V41"/>
    <mergeCell ref="W41:X41"/>
    <mergeCell ref="W44:X44"/>
    <mergeCell ref="Y44:AB44"/>
    <mergeCell ref="AC44:AG44"/>
    <mergeCell ref="A43:B43"/>
    <mergeCell ref="C43:E43"/>
    <mergeCell ref="F43:H43"/>
    <mergeCell ref="I43:N43"/>
    <mergeCell ref="O43:T43"/>
    <mergeCell ref="U43:V43"/>
    <mergeCell ref="W43:X43"/>
    <mergeCell ref="A44:B44"/>
    <mergeCell ref="C44:E44"/>
    <mergeCell ref="F44:H44"/>
    <mergeCell ref="I44:N44"/>
    <mergeCell ref="O44:T44"/>
    <mergeCell ref="U44:V44"/>
    <mergeCell ref="Y43:AB43"/>
    <mergeCell ref="AC43:AG43"/>
    <mergeCell ref="F52:G52"/>
    <mergeCell ref="H52:I52"/>
    <mergeCell ref="Q52:T52"/>
    <mergeCell ref="V52:W52"/>
    <mergeCell ref="F50:S50"/>
    <mergeCell ref="T50:W50"/>
    <mergeCell ref="X50:AD50"/>
    <mergeCell ref="A45:B45"/>
    <mergeCell ref="C45:E45"/>
    <mergeCell ref="F45:H45"/>
    <mergeCell ref="I45:N45"/>
    <mergeCell ref="O45:T45"/>
    <mergeCell ref="U45:V45"/>
    <mergeCell ref="C49:F49"/>
    <mergeCell ref="F57:G57"/>
    <mergeCell ref="I57:J57"/>
    <mergeCell ref="A55:E55"/>
    <mergeCell ref="F55:J55"/>
    <mergeCell ref="K55:AG55"/>
    <mergeCell ref="L57:P57"/>
    <mergeCell ref="Q57:W57"/>
    <mergeCell ref="X57:AE57"/>
    <mergeCell ref="A11:AG11"/>
    <mergeCell ref="A12:AG12"/>
    <mergeCell ref="A13:AG13"/>
    <mergeCell ref="T17:AG18"/>
    <mergeCell ref="G49:H49"/>
    <mergeCell ref="J49:K49"/>
    <mergeCell ref="W45:X45"/>
    <mergeCell ref="Y45:AB45"/>
    <mergeCell ref="AC45:AG45"/>
    <mergeCell ref="A47:AG47"/>
    <mergeCell ref="X52:Y52"/>
    <mergeCell ref="A53:E53"/>
    <mergeCell ref="F53:N53"/>
    <mergeCell ref="Q53:U53"/>
    <mergeCell ref="W53:AE53"/>
    <mergeCell ref="A52:D52"/>
  </mergeCells>
  <phoneticPr fontId="2"/>
  <dataValidations count="12">
    <dataValidation type="list" allowBlank="1" showInputMessage="1" showErrorMessage="1" sqref="F26:H45" xr:uid="{00000000-0002-0000-0C00-00000B000000}">
      <formula1>"　,DF,FW"</formula1>
    </dataValidation>
    <dataValidation type="list" allowBlank="1" showInputMessage="1" showErrorMessage="1" sqref="U24:V45" xr:uid="{00000000-0002-0000-0C00-00000A000000}">
      <formula1>"　,Ｃ,Ａ"</formula1>
    </dataValidation>
    <dataValidation type="list" allowBlank="1" showInputMessage="1" showErrorMessage="1" sqref="AE19:AG21" xr:uid="{00000000-0002-0000-0C00-000009000000}">
      <formula1>"　,男,女"</formula1>
    </dataValidation>
    <dataValidation imeMode="halfAlpha" allowBlank="1" showInputMessage="1" showErrorMessage="1" sqref="S16 A24:E45 AA16" xr:uid="{00000000-0002-0000-0C00-000008000000}"/>
    <dataValidation type="list" allowBlank="1" showInputMessage="1" showErrorMessage="1" sqref="M15" xr:uid="{00000000-0002-0000-0C00-000007000000}">
      <formula1>"　,全,定,通"</formula1>
    </dataValidation>
    <dataValidation imeMode="on" allowBlank="1" showInputMessage="1" showErrorMessage="1" sqref="X50:X52 L57:P57 Y51:AE51 AL15:BB16 F15 D17 L51:R51 AL51 E50 H52 T17" xr:uid="{00000000-0002-0000-0C00-000006000000}"/>
    <dataValidation type="list" allowBlank="1" showInputMessage="1" showErrorMessage="1" sqref="F24:H25" xr:uid="{00000000-0002-0000-0C00-000005000000}">
      <formula1>"　,ＧK,DF,FW"</formula1>
    </dataValidation>
    <dataValidation type="list" allowBlank="1" showInputMessage="1" showErrorMessage="1" sqref="A21:D21" xr:uid="{00000000-0002-0000-0C00-000004000000}">
      <formula1>"　 ,コ ー チ,トレーナー"</formula1>
    </dataValidation>
    <dataValidation imeMode="off" allowBlank="1" showInputMessage="1" showErrorMessage="1" sqref="I49:J49 W24:AG45 A49 G49 A57:B57 C49 H57:I57 F57" xr:uid="{00000000-0002-0000-0C00-000003000000}"/>
    <dataValidation imeMode="fullKatakana" allowBlank="1" showInputMessage="1" showErrorMessage="1" sqref="D16:Q16 O24:T45" xr:uid="{00000000-0002-0000-0C00-000002000000}"/>
    <dataValidation type="textLength" imeMode="hiragana" operator="equal" allowBlank="1" showInputMessage="1" showErrorMessage="1" sqref="H18:N18" xr:uid="{00000000-0002-0000-0C00-000001000000}">
      <formula1>1</formula1>
    </dataValidation>
    <dataValidation imeMode="hiragana" allowBlank="1" showInputMessage="1" showErrorMessage="1" sqref="H19:O21 S19:AB21 X57:AE57 F52:G52 I24:N45 V52:W52 J52" xr:uid="{00000000-0002-0000-0C00-000000000000}"/>
  </dataValidations>
  <printOptions horizontalCentered="1"/>
  <pageMargins left="0.51181102362204722" right="0.31496062992125984" top="0.78740157480314965" bottom="0.47244094488188981" header="0.47244094488188981" footer="0.31496062992125984"/>
  <pageSetup paperSize="9" scale="87" orientation="portrait" r:id="rId1"/>
  <headerFooter>
    <oddHeader>&amp;L【様式10H】</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BT76"/>
  <sheetViews>
    <sheetView showZeros="0" topLeftCell="A61" zoomScaleNormal="100" workbookViewId="0">
      <selection activeCell="AM20" sqref="AM20:BJ20"/>
    </sheetView>
  </sheetViews>
  <sheetFormatPr defaultColWidth="8.09765625" defaultRowHeight="15"/>
  <cols>
    <col min="1" max="62" width="1.8984375" style="1" customWidth="1"/>
    <col min="63" max="76" width="2.19921875" style="1" customWidth="1"/>
    <col min="77" max="16384" width="8.09765625" style="1"/>
  </cols>
  <sheetData>
    <row r="1" spans="1:72" s="8" customFormat="1" ht="25.5" customHeight="1">
      <c r="A1" s="834" t="s">
        <v>57</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row>
    <row r="2" spans="1:72" s="8" customFormat="1" ht="29.25" customHeight="1">
      <c r="A2" s="837" t="s">
        <v>16</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row>
    <row r="3" spans="1:72" s="8" customFormat="1" ht="25.5" customHeight="1">
      <c r="A3" s="49"/>
      <c r="B3" s="50"/>
      <c r="C3" s="51"/>
      <c r="D3" s="758" t="s">
        <v>63</v>
      </c>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c r="BD3" s="759"/>
      <c r="BE3" s="759"/>
      <c r="BF3" s="759"/>
      <c r="BG3" s="759"/>
      <c r="BH3" s="759"/>
      <c r="BI3" s="759"/>
      <c r="BJ3" s="759"/>
    </row>
    <row r="4" spans="1:72" s="8" customFormat="1" ht="25.5" customHeight="1">
      <c r="A4" s="52"/>
      <c r="B4" s="53"/>
      <c r="C4" s="54"/>
      <c r="D4" s="758" t="s">
        <v>64</v>
      </c>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759"/>
      <c r="BA4" s="759"/>
      <c r="BB4" s="759"/>
      <c r="BC4" s="759"/>
      <c r="BD4" s="759"/>
      <c r="BE4" s="759"/>
      <c r="BF4" s="759"/>
      <c r="BG4" s="759"/>
      <c r="BH4" s="759"/>
      <c r="BI4" s="759"/>
      <c r="BJ4" s="759"/>
    </row>
    <row r="5" spans="1:72" s="8" customFormat="1" ht="24.75" customHeight="1">
      <c r="A5" s="814" t="s">
        <v>67</v>
      </c>
      <c r="B5" s="815"/>
      <c r="C5" s="816"/>
      <c r="D5" s="838" t="s">
        <v>74</v>
      </c>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row>
    <row r="6" spans="1:72" s="8" customFormat="1" ht="24.75" customHeight="1">
      <c r="A6" s="817"/>
      <c r="B6" s="818"/>
      <c r="C6" s="819"/>
      <c r="D6" s="838" t="s">
        <v>75</v>
      </c>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row>
    <row r="7" spans="1:72" s="8" customFormat="1" ht="24.75" customHeight="1">
      <c r="A7" s="817"/>
      <c r="B7" s="818"/>
      <c r="C7" s="819"/>
      <c r="D7" s="758" t="s">
        <v>18</v>
      </c>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59"/>
      <c r="BJ7" s="759"/>
    </row>
    <row r="8" spans="1:72" s="8" customFormat="1" ht="24" customHeight="1">
      <c r="A8" s="817"/>
      <c r="B8" s="818"/>
      <c r="C8" s="819"/>
      <c r="D8" s="758" t="s">
        <v>19</v>
      </c>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59"/>
      <c r="AK8" s="759"/>
      <c r="AL8" s="759"/>
      <c r="AM8" s="759"/>
      <c r="AN8" s="759"/>
      <c r="AO8" s="759"/>
      <c r="AP8" s="759"/>
      <c r="AQ8" s="759"/>
      <c r="AR8" s="759"/>
      <c r="AS8" s="759"/>
      <c r="AT8" s="759"/>
      <c r="AU8" s="759"/>
      <c r="AV8" s="759"/>
      <c r="AW8" s="759"/>
      <c r="AX8" s="759"/>
      <c r="AY8" s="759"/>
      <c r="AZ8" s="759"/>
      <c r="BA8" s="759"/>
      <c r="BB8" s="759"/>
      <c r="BC8" s="759"/>
      <c r="BD8" s="759"/>
      <c r="BE8" s="759"/>
      <c r="BF8" s="759"/>
      <c r="BG8" s="759"/>
      <c r="BH8" s="759"/>
      <c r="BI8" s="759"/>
      <c r="BJ8" s="759"/>
    </row>
    <row r="9" spans="1:72" s="8" customFormat="1" ht="24" customHeight="1">
      <c r="A9" s="817"/>
      <c r="B9" s="818"/>
      <c r="C9" s="819"/>
      <c r="D9" s="758" t="s">
        <v>20</v>
      </c>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59"/>
      <c r="AY9" s="759"/>
      <c r="AZ9" s="759"/>
      <c r="BA9" s="759"/>
      <c r="BB9" s="759"/>
      <c r="BC9" s="759"/>
      <c r="BD9" s="759"/>
      <c r="BE9" s="759"/>
      <c r="BF9" s="759"/>
      <c r="BG9" s="759"/>
      <c r="BH9" s="759"/>
      <c r="BI9" s="759"/>
      <c r="BJ9" s="759"/>
    </row>
    <row r="10" spans="1:72" s="8" customFormat="1" ht="24" customHeight="1">
      <c r="A10" s="817"/>
      <c r="B10" s="818"/>
      <c r="C10" s="819"/>
      <c r="D10" s="758" t="s">
        <v>21</v>
      </c>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59"/>
      <c r="AZ10" s="759"/>
      <c r="BA10" s="759"/>
      <c r="BB10" s="759"/>
      <c r="BC10" s="759"/>
      <c r="BD10" s="759"/>
      <c r="BE10" s="759"/>
      <c r="BF10" s="759"/>
      <c r="BG10" s="759"/>
      <c r="BH10" s="759"/>
      <c r="BI10" s="759"/>
      <c r="BJ10" s="759"/>
    </row>
    <row r="11" spans="1:72" s="8" customFormat="1" ht="24" customHeight="1">
      <c r="A11" s="817"/>
      <c r="B11" s="818"/>
      <c r="C11" s="819"/>
      <c r="D11" s="758" t="s">
        <v>66</v>
      </c>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row>
    <row r="12" spans="1:72" s="8" customFormat="1" ht="24" customHeight="1" thickBot="1">
      <c r="A12" s="820"/>
      <c r="B12" s="821"/>
      <c r="C12" s="822"/>
      <c r="D12" s="823" t="s">
        <v>113</v>
      </c>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4"/>
      <c r="AS12" s="824"/>
      <c r="AT12" s="824"/>
      <c r="AU12" s="824"/>
      <c r="AV12" s="824"/>
      <c r="AW12" s="824"/>
      <c r="AX12" s="824"/>
      <c r="AY12" s="824"/>
      <c r="AZ12" s="824"/>
      <c r="BA12" s="824"/>
      <c r="BB12" s="824"/>
      <c r="BC12" s="824"/>
      <c r="BD12" s="824"/>
      <c r="BE12" s="824"/>
      <c r="BF12" s="824"/>
      <c r="BG12" s="824"/>
      <c r="BH12" s="824"/>
      <c r="BI12" s="824"/>
      <c r="BJ12" s="824"/>
    </row>
    <row r="13" spans="1:72" ht="21.75" customHeight="1">
      <c r="AM13" s="465"/>
      <c r="AN13" s="469" t="s">
        <v>101</v>
      </c>
      <c r="AO13" s="466"/>
      <c r="AP13" s="67" t="s">
        <v>76</v>
      </c>
      <c r="AQ13" s="67"/>
      <c r="AR13" s="67"/>
      <c r="AS13" s="67"/>
      <c r="AT13" s="67"/>
      <c r="AU13" s="67"/>
      <c r="AV13" s="805"/>
      <c r="AW13" s="805"/>
      <c r="AX13" s="805"/>
      <c r="AY13" s="809" t="s">
        <v>79</v>
      </c>
      <c r="AZ13" s="809"/>
      <c r="BA13" s="805"/>
      <c r="BB13" s="805"/>
      <c r="BC13" s="805"/>
      <c r="BD13" s="809" t="s">
        <v>14</v>
      </c>
      <c r="BE13" s="809"/>
      <c r="BF13" s="805"/>
      <c r="BG13" s="805"/>
      <c r="BH13" s="805"/>
      <c r="BI13" s="67" t="s">
        <v>99</v>
      </c>
      <c r="BJ13" s="68"/>
      <c r="BN13" s="1443"/>
      <c r="BO13" s="1444"/>
      <c r="BP13" s="1444"/>
      <c r="BQ13" s="1444"/>
      <c r="BR13" s="1444"/>
      <c r="BS13" s="1444"/>
      <c r="BT13" s="1444"/>
    </row>
    <row r="14" spans="1:72" s="12" customFormat="1" ht="18" customHeight="1">
      <c r="A14" s="899" t="s">
        <v>24</v>
      </c>
      <c r="B14" s="900"/>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1"/>
      <c r="AF14" s="21"/>
      <c r="AG14" s="21"/>
      <c r="AH14" s="21"/>
      <c r="AI14" s="21"/>
      <c r="AJ14" s="21"/>
      <c r="AK14" s="21"/>
      <c r="AL14" s="13"/>
      <c r="AM14" s="467"/>
      <c r="AN14" s="468" t="s">
        <v>101</v>
      </c>
      <c r="AO14" s="462"/>
      <c r="AP14" s="66" t="s">
        <v>77</v>
      </c>
      <c r="AQ14" s="65"/>
      <c r="AR14" s="65"/>
      <c r="AS14" s="66"/>
      <c r="AT14" s="66"/>
      <c r="AU14" s="2"/>
      <c r="AV14" s="806"/>
      <c r="AW14" s="806"/>
      <c r="AX14" s="806"/>
      <c r="AY14" s="515" t="s">
        <v>79</v>
      </c>
      <c r="AZ14" s="515"/>
      <c r="BA14" s="806"/>
      <c r="BB14" s="806"/>
      <c r="BC14" s="806"/>
      <c r="BD14" s="515" t="s">
        <v>14</v>
      </c>
      <c r="BE14" s="515"/>
      <c r="BF14" s="807"/>
      <c r="BG14" s="807"/>
      <c r="BH14" s="807"/>
      <c r="BI14" s="2" t="s">
        <v>78</v>
      </c>
      <c r="BJ14" s="70"/>
      <c r="BN14" s="1444"/>
      <c r="BO14" s="1444"/>
      <c r="BP14" s="1444"/>
      <c r="BQ14" s="1444"/>
      <c r="BR14" s="1444"/>
      <c r="BS14" s="1444"/>
      <c r="BT14" s="1444"/>
    </row>
    <row r="15" spans="1:72" s="12" customFormat="1" ht="18" customHeight="1" thickBot="1">
      <c r="A15" s="902" t="s">
        <v>25</v>
      </c>
      <c r="B15" s="903"/>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4"/>
      <c r="AF15" s="22"/>
      <c r="AG15" s="22"/>
      <c r="AH15" s="22"/>
      <c r="AI15" s="22"/>
      <c r="AJ15" s="22"/>
      <c r="AK15" s="22"/>
      <c r="AL15" s="13"/>
      <c r="AM15" s="463"/>
      <c r="AN15" s="470" t="s">
        <v>101</v>
      </c>
      <c r="AO15" s="464"/>
      <c r="AP15" s="69" t="s">
        <v>77</v>
      </c>
      <c r="AQ15" s="69"/>
      <c r="AR15" s="69"/>
      <c r="AS15" s="69"/>
      <c r="AT15" s="69"/>
      <c r="AU15" s="69"/>
      <c r="AV15" s="808"/>
      <c r="AW15" s="808"/>
      <c r="AX15" s="808"/>
      <c r="AY15" s="810" t="s">
        <v>79</v>
      </c>
      <c r="AZ15" s="810"/>
      <c r="BA15" s="808"/>
      <c r="BB15" s="808"/>
      <c r="BC15" s="808"/>
      <c r="BD15" s="810" t="s">
        <v>14</v>
      </c>
      <c r="BE15" s="810"/>
      <c r="BF15" s="808"/>
      <c r="BG15" s="808"/>
      <c r="BH15" s="808"/>
      <c r="BI15" s="69" t="s">
        <v>78</v>
      </c>
      <c r="BJ15" s="71"/>
      <c r="BN15" s="1444"/>
      <c r="BO15" s="1444"/>
      <c r="BP15" s="1444"/>
      <c r="BQ15" s="1444"/>
      <c r="BR15" s="1444"/>
      <c r="BS15" s="1444"/>
      <c r="BT15" s="1444"/>
    </row>
    <row r="16" spans="1:72" s="19" customFormat="1" ht="6.75" customHeight="1">
      <c r="D16" s="34"/>
      <c r="E16" s="34"/>
      <c r="F16" s="34"/>
      <c r="G16" s="34"/>
      <c r="H16" s="34"/>
      <c r="I16" s="34"/>
      <c r="J16" s="34"/>
      <c r="K16" s="34"/>
      <c r="L16" s="34"/>
      <c r="M16" s="34"/>
      <c r="N16" s="34"/>
      <c r="O16" s="34"/>
      <c r="P16" s="34"/>
      <c r="Q16" s="36"/>
      <c r="R16" s="36"/>
      <c r="S16" s="36"/>
      <c r="T16" s="36"/>
      <c r="U16" s="36"/>
      <c r="V16" s="36"/>
      <c r="W16" s="36"/>
      <c r="X16" s="35"/>
      <c r="Y16" s="35"/>
      <c r="Z16" s="35"/>
      <c r="AA16" s="35"/>
      <c r="AB16" s="35"/>
      <c r="AC16" s="35"/>
      <c r="AD16" s="35"/>
      <c r="AE16" s="35"/>
      <c r="AF16" s="35"/>
      <c r="AG16" s="35"/>
      <c r="AH16" s="35"/>
      <c r="AI16" s="35"/>
      <c r="AJ16" s="35"/>
      <c r="AK16" s="35"/>
      <c r="AL16" s="35"/>
      <c r="AM16" s="35"/>
      <c r="AO16" s="20"/>
      <c r="AP16" s="20"/>
      <c r="AQ16" s="20"/>
      <c r="AR16" s="20"/>
      <c r="AS16" s="20"/>
      <c r="AT16" s="20"/>
      <c r="AU16" s="20"/>
      <c r="AV16" s="20"/>
      <c r="AW16" s="20"/>
      <c r="AX16" s="20"/>
      <c r="AY16" s="20"/>
      <c r="AZ16" s="20"/>
      <c r="BA16" s="20"/>
      <c r="BB16" s="20"/>
    </row>
    <row r="17" spans="1:70" s="12" customFormat="1" ht="17.25" customHeight="1">
      <c r="A17" s="842" t="s">
        <v>95</v>
      </c>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row>
    <row r="18" spans="1:70" s="12" customFormat="1" ht="22.8">
      <c r="A18" s="12" t="s">
        <v>116</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O18" s="19"/>
    </row>
    <row r="19" spans="1:70" s="12" customFormat="1" ht="9.75" customHeight="1">
      <c r="A19" s="40"/>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O19" s="19"/>
    </row>
    <row r="20" spans="1:70" s="15" customFormat="1" ht="16.5" customHeight="1">
      <c r="A20" s="910" t="s">
        <v>42</v>
      </c>
      <c r="B20" s="910"/>
      <c r="C20" s="910"/>
      <c r="D20" s="910"/>
      <c r="E20" s="910"/>
      <c r="F20" s="910"/>
      <c r="G20" s="910"/>
      <c r="H20" s="920" t="str">
        <f>IF(様式４!X5="","",(様式４!X5))</f>
        <v/>
      </c>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2"/>
      <c r="AF20" s="926" t="s">
        <v>43</v>
      </c>
      <c r="AG20" s="927"/>
      <c r="AH20" s="927"/>
      <c r="AI20" s="927"/>
      <c r="AJ20" s="927"/>
      <c r="AK20" s="927"/>
      <c r="AL20" s="927"/>
      <c r="AM20" s="1440" t="str">
        <f>IF(様式４!W9="","",(様式４!W9))</f>
        <v/>
      </c>
      <c r="AN20" s="1441"/>
      <c r="AO20" s="1441"/>
      <c r="AP20" s="1441"/>
      <c r="AQ20" s="1441"/>
      <c r="AR20" s="1441"/>
      <c r="AS20" s="1441"/>
      <c r="AT20" s="1441"/>
      <c r="AU20" s="1441"/>
      <c r="AV20" s="1441"/>
      <c r="AW20" s="1441"/>
      <c r="AX20" s="1441"/>
      <c r="AY20" s="1441"/>
      <c r="AZ20" s="1441"/>
      <c r="BA20" s="1441"/>
      <c r="BB20" s="1441"/>
      <c r="BC20" s="1441"/>
      <c r="BD20" s="1441"/>
      <c r="BE20" s="1441"/>
      <c r="BF20" s="1441"/>
      <c r="BG20" s="1441"/>
      <c r="BH20" s="1441"/>
      <c r="BI20" s="1441"/>
      <c r="BJ20" s="1442"/>
      <c r="BK20" s="32"/>
      <c r="BL20" s="32"/>
      <c r="BM20" s="32"/>
      <c r="BN20" s="32"/>
      <c r="BO20" s="46"/>
      <c r="BP20" s="16"/>
      <c r="BR20" s="16"/>
    </row>
    <row r="21" spans="1:70" s="15" customFormat="1" ht="24" customHeight="1">
      <c r="A21" s="910"/>
      <c r="B21" s="910"/>
      <c r="C21" s="910"/>
      <c r="D21" s="910"/>
      <c r="E21" s="910"/>
      <c r="F21" s="910"/>
      <c r="G21" s="910"/>
      <c r="H21" s="923"/>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5"/>
      <c r="AF21" s="928"/>
      <c r="AG21" s="929"/>
      <c r="AH21" s="929"/>
      <c r="AI21" s="929"/>
      <c r="AJ21" s="929"/>
      <c r="AK21" s="929"/>
      <c r="AL21" s="929"/>
      <c r="AM21" s="935" t="str">
        <f>IF(様式４!W10="","",(様式４!W10))</f>
        <v/>
      </c>
      <c r="AN21" s="936"/>
      <c r="AO21" s="936"/>
      <c r="AP21" s="936"/>
      <c r="AQ21" s="936"/>
      <c r="AR21" s="936"/>
      <c r="AS21" s="936"/>
      <c r="AT21" s="936"/>
      <c r="AU21" s="936"/>
      <c r="AV21" s="936"/>
      <c r="AW21" s="936"/>
      <c r="AX21" s="936"/>
      <c r="AY21" s="936"/>
      <c r="AZ21" s="936"/>
      <c r="BA21" s="936"/>
      <c r="BB21" s="936"/>
      <c r="BC21" s="936"/>
      <c r="BD21" s="936"/>
      <c r="BE21" s="936"/>
      <c r="BF21" s="936"/>
      <c r="BG21" s="936"/>
      <c r="BH21" s="936"/>
      <c r="BI21" s="936"/>
      <c r="BJ21" s="937"/>
      <c r="BK21" s="32"/>
      <c r="BL21" s="32"/>
      <c r="BM21" s="32"/>
      <c r="BN21" s="32"/>
      <c r="BO21" s="46"/>
      <c r="BP21" s="16"/>
      <c r="BR21" s="16"/>
    </row>
    <row r="22" spans="1:70" s="15" customFormat="1" ht="16.5" customHeight="1">
      <c r="A22" s="831" t="s">
        <v>17</v>
      </c>
      <c r="B22" s="832"/>
      <c r="C22" s="832"/>
      <c r="D22" s="832"/>
      <c r="E22" s="832"/>
      <c r="F22" s="832"/>
      <c r="G22" s="833"/>
      <c r="H22" s="1305"/>
      <c r="I22" s="1306"/>
      <c r="J22" s="1306"/>
      <c r="K22" s="1306"/>
      <c r="L22" s="1306"/>
      <c r="M22" s="1306"/>
      <c r="N22" s="1306"/>
      <c r="O22" s="1306"/>
      <c r="P22" s="1306"/>
      <c r="Q22" s="1306"/>
      <c r="R22" s="1306"/>
      <c r="S22" s="1306"/>
      <c r="T22" s="1306"/>
      <c r="U22" s="1306"/>
      <c r="V22" s="1306"/>
      <c r="W22" s="1306"/>
      <c r="X22" s="1306"/>
      <c r="Y22" s="1306"/>
      <c r="Z22" s="1306"/>
      <c r="AA22" s="1306"/>
      <c r="AB22" s="1306"/>
      <c r="AC22" s="1306"/>
      <c r="AD22" s="1306"/>
      <c r="AE22" s="1307"/>
      <c r="AF22" s="930" t="s">
        <v>47</v>
      </c>
      <c r="AG22" s="931"/>
      <c r="AH22" s="931"/>
      <c r="AI22" s="931"/>
      <c r="AJ22" s="931"/>
      <c r="AK22" s="931"/>
      <c r="AL22" s="931"/>
      <c r="AM22" s="938"/>
      <c r="AN22" s="938"/>
      <c r="AO22" s="938"/>
      <c r="AP22" s="938"/>
      <c r="AQ22" s="938"/>
      <c r="AR22" s="938"/>
      <c r="AS22" s="938"/>
      <c r="AT22" s="938"/>
      <c r="AU22" s="938"/>
      <c r="AV22" s="938"/>
      <c r="AW22" s="938"/>
      <c r="AX22" s="938"/>
      <c r="AY22" s="938"/>
      <c r="AZ22" s="938"/>
      <c r="BA22" s="938"/>
      <c r="BB22" s="938"/>
      <c r="BC22" s="938"/>
      <c r="BD22" s="938"/>
      <c r="BE22" s="938"/>
      <c r="BF22" s="938"/>
      <c r="BG22" s="938"/>
      <c r="BH22" s="938"/>
      <c r="BI22" s="938"/>
      <c r="BJ22" s="938"/>
      <c r="BK22" s="32"/>
      <c r="BL22" s="32"/>
      <c r="BM22" s="32"/>
      <c r="BN22" s="46"/>
      <c r="BO22" s="46"/>
      <c r="BP22" s="16"/>
      <c r="BQ22" s="16"/>
    </row>
    <row r="23" spans="1:70" s="15" customFormat="1" ht="27.75" customHeight="1">
      <c r="A23" s="911" t="s">
        <v>73</v>
      </c>
      <c r="B23" s="912"/>
      <c r="C23" s="912"/>
      <c r="D23" s="912"/>
      <c r="E23" s="912"/>
      <c r="F23" s="912"/>
      <c r="G23" s="913"/>
      <c r="H23" s="1314"/>
      <c r="I23" s="1315"/>
      <c r="J23" s="1315"/>
      <c r="K23" s="1315"/>
      <c r="L23" s="1315"/>
      <c r="M23" s="1315"/>
      <c r="N23" s="1315"/>
      <c r="O23" s="1315"/>
      <c r="P23" s="1315"/>
      <c r="Q23" s="1315"/>
      <c r="R23" s="1315"/>
      <c r="S23" s="1315"/>
      <c r="T23" s="1315"/>
      <c r="U23" s="1315"/>
      <c r="V23" s="1315"/>
      <c r="W23" s="1315"/>
      <c r="X23" s="1315"/>
      <c r="Y23" s="1315"/>
      <c r="Z23" s="1315"/>
      <c r="AA23" s="1315"/>
      <c r="AB23" s="1315"/>
      <c r="AC23" s="1315"/>
      <c r="AD23" s="1315"/>
      <c r="AE23" s="1316"/>
      <c r="AF23" s="931"/>
      <c r="AG23" s="931"/>
      <c r="AH23" s="931"/>
      <c r="AI23" s="931"/>
      <c r="AJ23" s="931"/>
      <c r="AK23" s="931"/>
      <c r="AL23" s="931"/>
      <c r="AM23" s="938"/>
      <c r="AN23" s="938"/>
      <c r="AO23" s="938"/>
      <c r="AP23" s="938"/>
      <c r="AQ23" s="938"/>
      <c r="AR23" s="938"/>
      <c r="AS23" s="938"/>
      <c r="AT23" s="938"/>
      <c r="AU23" s="938"/>
      <c r="AV23" s="938"/>
      <c r="AW23" s="938"/>
      <c r="AX23" s="938"/>
      <c r="AY23" s="938"/>
      <c r="AZ23" s="938"/>
      <c r="BA23" s="938"/>
      <c r="BB23" s="938"/>
      <c r="BC23" s="938"/>
      <c r="BD23" s="938"/>
      <c r="BE23" s="938"/>
      <c r="BF23" s="938"/>
      <c r="BG23" s="938"/>
      <c r="BH23" s="938"/>
      <c r="BI23" s="938"/>
      <c r="BJ23" s="938"/>
      <c r="BK23" s="32"/>
      <c r="BL23" s="32"/>
      <c r="BM23" s="32"/>
      <c r="BN23" s="46"/>
      <c r="BO23" s="46"/>
      <c r="BP23" s="16"/>
      <c r="BQ23" s="16"/>
    </row>
    <row r="24" spans="1:70" s="15" customFormat="1" ht="36.75" customHeight="1">
      <c r="A24" s="831" t="s">
        <v>26</v>
      </c>
      <c r="B24" s="832"/>
      <c r="C24" s="832"/>
      <c r="D24" s="832"/>
      <c r="E24" s="832"/>
      <c r="F24" s="832"/>
      <c r="G24" s="833"/>
      <c r="H24" s="939" t="s">
        <v>81</v>
      </c>
      <c r="I24" s="940"/>
      <c r="J24" s="755"/>
      <c r="K24" s="755"/>
      <c r="L24" s="755"/>
      <c r="M24" s="755"/>
      <c r="N24" s="755"/>
      <c r="O24" s="755"/>
      <c r="P24" s="755"/>
      <c r="Q24" s="755"/>
      <c r="R24" s="755"/>
      <c r="S24" s="755"/>
      <c r="T24" s="756"/>
      <c r="U24" s="756"/>
      <c r="V24" s="756"/>
      <c r="W24" s="756"/>
      <c r="X24" s="756"/>
      <c r="Y24" s="756"/>
      <c r="Z24" s="756"/>
      <c r="AA24" s="756"/>
      <c r="AB24" s="756"/>
      <c r="AC24" s="756"/>
      <c r="AD24" s="756"/>
      <c r="AE24" s="756"/>
      <c r="AF24" s="756"/>
      <c r="AG24" s="756"/>
      <c r="AH24" s="756"/>
      <c r="AI24" s="756"/>
      <c r="AJ24" s="756"/>
      <c r="AK24" s="756"/>
      <c r="AL24" s="757"/>
      <c r="AM24" s="788" t="s">
        <v>51</v>
      </c>
      <c r="AN24" s="789"/>
      <c r="AO24" s="789"/>
      <c r="AP24" s="789"/>
      <c r="AQ24" s="789"/>
      <c r="AR24" s="789"/>
      <c r="AS24" s="790"/>
      <c r="AT24" s="1302"/>
      <c r="AU24" s="1303"/>
      <c r="AV24" s="1303"/>
      <c r="AW24" s="1303"/>
      <c r="AX24" s="1303"/>
      <c r="AY24" s="1303"/>
      <c r="AZ24" s="1303"/>
      <c r="BA24" s="1303"/>
      <c r="BB24" s="1303"/>
      <c r="BC24" s="1303"/>
      <c r="BD24" s="1303"/>
      <c r="BE24" s="1303"/>
      <c r="BF24" s="1303"/>
      <c r="BG24" s="1303"/>
      <c r="BH24" s="1303"/>
      <c r="BI24" s="1303"/>
      <c r="BJ24" s="1304"/>
      <c r="BK24" s="33"/>
      <c r="BL24" s="33"/>
      <c r="BM24" s="33"/>
      <c r="BN24" s="33"/>
      <c r="BO24" s="33"/>
    </row>
    <row r="25" spans="1:70" s="15" customFormat="1" ht="33.75" customHeight="1">
      <c r="A25" s="914"/>
      <c r="B25" s="915"/>
      <c r="C25" s="915"/>
      <c r="D25" s="915"/>
      <c r="E25" s="915"/>
      <c r="F25" s="915"/>
      <c r="G25" s="916"/>
      <c r="H25" s="794"/>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6"/>
      <c r="AM25" s="788" t="s">
        <v>52</v>
      </c>
      <c r="AN25" s="789"/>
      <c r="AO25" s="789"/>
      <c r="AP25" s="789"/>
      <c r="AQ25" s="789"/>
      <c r="AR25" s="789"/>
      <c r="AS25" s="790"/>
      <c r="AT25" s="1302"/>
      <c r="AU25" s="1303"/>
      <c r="AV25" s="1303"/>
      <c r="AW25" s="1303"/>
      <c r="AX25" s="1303"/>
      <c r="AY25" s="1303"/>
      <c r="AZ25" s="1303"/>
      <c r="BA25" s="1303"/>
      <c r="BB25" s="1303"/>
      <c r="BC25" s="1303"/>
      <c r="BD25" s="1303"/>
      <c r="BE25" s="1303"/>
      <c r="BF25" s="1303"/>
      <c r="BG25" s="1303"/>
      <c r="BH25" s="1303"/>
      <c r="BI25" s="1303"/>
      <c r="BJ25" s="1304"/>
    </row>
    <row r="26" spans="1:70" s="15" customFormat="1" ht="31.5" customHeight="1">
      <c r="A26" s="917"/>
      <c r="B26" s="918"/>
      <c r="C26" s="918"/>
      <c r="D26" s="918"/>
      <c r="E26" s="918"/>
      <c r="F26" s="918"/>
      <c r="G26" s="919"/>
      <c r="H26" s="857">
        <f>H23</f>
        <v>0</v>
      </c>
      <c r="I26" s="858"/>
      <c r="J26" s="858"/>
      <c r="K26" s="858"/>
      <c r="L26" s="858"/>
      <c r="M26" s="858"/>
      <c r="N26" s="858"/>
      <c r="O26" s="858"/>
      <c r="P26" s="858"/>
      <c r="Q26" s="858"/>
      <c r="R26" s="858"/>
      <c r="S26" s="858"/>
      <c r="T26" s="858"/>
      <c r="U26" s="858"/>
      <c r="V26" s="858"/>
      <c r="W26" s="858"/>
      <c r="X26" s="858"/>
      <c r="Y26" s="858"/>
      <c r="Z26" s="858"/>
      <c r="AA26" s="858"/>
      <c r="AB26" s="858"/>
      <c r="AC26" s="858"/>
      <c r="AD26" s="858"/>
      <c r="AE26" s="858"/>
      <c r="AF26" s="789" t="s">
        <v>80</v>
      </c>
      <c r="AG26" s="789"/>
      <c r="AH26" s="789"/>
      <c r="AI26" s="789"/>
      <c r="AJ26" s="789"/>
      <c r="AK26" s="789"/>
      <c r="AL26" s="790"/>
      <c r="AM26" s="788" t="s">
        <v>27</v>
      </c>
      <c r="AN26" s="789"/>
      <c r="AO26" s="789"/>
      <c r="AP26" s="789"/>
      <c r="AQ26" s="789"/>
      <c r="AR26" s="789"/>
      <c r="AS26" s="790"/>
      <c r="AT26" s="1302"/>
      <c r="AU26" s="1303"/>
      <c r="AV26" s="1303"/>
      <c r="AW26" s="1303"/>
      <c r="AX26" s="1303"/>
      <c r="AY26" s="1303"/>
      <c r="AZ26" s="1303"/>
      <c r="BA26" s="1303"/>
      <c r="BB26" s="1303"/>
      <c r="BC26" s="1303"/>
      <c r="BD26" s="1303"/>
      <c r="BE26" s="1303"/>
      <c r="BF26" s="1303"/>
      <c r="BG26" s="1303"/>
      <c r="BH26" s="1303"/>
      <c r="BI26" s="1303"/>
      <c r="BJ26" s="1304"/>
    </row>
    <row r="27" spans="1:70"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2"/>
      <c r="AN27" s="2"/>
      <c r="AO27" s="2"/>
      <c r="AP27" s="2"/>
      <c r="AQ27" s="2"/>
      <c r="AR27" s="2"/>
      <c r="AS27" s="2"/>
      <c r="AT27" s="2"/>
      <c r="AU27" s="2"/>
      <c r="AV27" s="2"/>
      <c r="AW27" s="2"/>
      <c r="AX27" s="2"/>
      <c r="AY27" s="2"/>
      <c r="AZ27" s="2"/>
      <c r="BA27" s="2"/>
      <c r="BB27" s="2"/>
      <c r="BC27" s="2"/>
      <c r="BD27" s="2"/>
      <c r="BE27" s="2"/>
    </row>
    <row r="28" spans="1:70" ht="18" customHeight="1">
      <c r="A28" s="867" t="s">
        <v>114</v>
      </c>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7"/>
      <c r="AU28" s="867"/>
      <c r="AV28" s="867"/>
      <c r="AW28" s="867"/>
      <c r="AX28" s="867"/>
      <c r="AY28" s="867"/>
      <c r="AZ28" s="867"/>
      <c r="BA28" s="867"/>
      <c r="BB28" s="867"/>
      <c r="BC28" s="867"/>
      <c r="BD28" s="867"/>
      <c r="BE28" s="867"/>
    </row>
    <row r="29" spans="1:70" ht="18" customHeight="1">
      <c r="A29" s="868" t="s">
        <v>62</v>
      </c>
      <c r="B29" s="868"/>
      <c r="C29" s="868"/>
      <c r="D29" s="868"/>
      <c r="E29" s="868"/>
      <c r="F29" s="868"/>
      <c r="G29" s="631" t="s">
        <v>10</v>
      </c>
      <c r="H29" s="632"/>
      <c r="I29" s="632"/>
      <c r="J29" s="632"/>
      <c r="K29" s="632"/>
      <c r="L29" s="598"/>
      <c r="M29" s="865" t="s">
        <v>15</v>
      </c>
      <c r="N29" s="865"/>
      <c r="O29" s="865"/>
      <c r="P29" s="865"/>
      <c r="Q29" s="865"/>
      <c r="R29" s="865"/>
      <c r="S29" s="632" t="s">
        <v>11</v>
      </c>
      <c r="T29" s="632"/>
      <c r="U29" s="632"/>
      <c r="V29" s="632"/>
      <c r="W29" s="632"/>
      <c r="X29" s="598"/>
      <c r="Y29" s="865" t="s">
        <v>15</v>
      </c>
      <c r="Z29" s="865"/>
      <c r="AA29" s="865"/>
      <c r="AB29" s="865"/>
      <c r="AC29" s="865"/>
      <c r="AD29" s="865"/>
      <c r="AE29" s="631" t="s">
        <v>12</v>
      </c>
      <c r="AF29" s="632"/>
      <c r="AG29" s="632"/>
      <c r="AH29" s="632"/>
      <c r="AI29" s="632"/>
      <c r="AJ29" s="598"/>
      <c r="AK29" s="865" t="s">
        <v>15</v>
      </c>
      <c r="AL29" s="865"/>
      <c r="AM29" s="865"/>
      <c r="AN29" s="865"/>
      <c r="AO29" s="865"/>
      <c r="AP29" s="865"/>
      <c r="AQ29" s="866"/>
      <c r="AR29" s="866"/>
      <c r="AS29" s="866"/>
      <c r="AT29" s="866"/>
      <c r="AU29" s="866"/>
      <c r="AV29" s="866"/>
      <c r="AW29" s="866"/>
      <c r="AX29" s="866"/>
      <c r="AY29" s="2"/>
      <c r="AZ29" s="2"/>
      <c r="BA29" s="2"/>
      <c r="BB29" s="2"/>
      <c r="BC29" s="2"/>
      <c r="BD29" s="2"/>
      <c r="BE29" s="2"/>
      <c r="BF29" s="2"/>
      <c r="BG29" s="2"/>
      <c r="BH29" s="2"/>
      <c r="BI29" s="2"/>
      <c r="BJ29" s="2"/>
      <c r="BK29" s="2"/>
    </row>
    <row r="30" spans="1:70" ht="18" customHeight="1">
      <c r="A30" s="868"/>
      <c r="B30" s="868"/>
      <c r="C30" s="868"/>
      <c r="D30" s="868"/>
      <c r="E30" s="868"/>
      <c r="F30" s="868"/>
      <c r="G30" s="635"/>
      <c r="H30" s="636"/>
      <c r="I30" s="636"/>
      <c r="J30" s="636"/>
      <c r="K30" s="636"/>
      <c r="L30" s="600"/>
      <c r="M30" s="865"/>
      <c r="N30" s="865"/>
      <c r="O30" s="865"/>
      <c r="P30" s="865"/>
      <c r="Q30" s="865"/>
      <c r="R30" s="865"/>
      <c r="S30" s="636"/>
      <c r="T30" s="636"/>
      <c r="U30" s="636"/>
      <c r="V30" s="636"/>
      <c r="W30" s="636"/>
      <c r="X30" s="600"/>
      <c r="Y30" s="865"/>
      <c r="Z30" s="865"/>
      <c r="AA30" s="865"/>
      <c r="AB30" s="865"/>
      <c r="AC30" s="865"/>
      <c r="AD30" s="865"/>
      <c r="AE30" s="635"/>
      <c r="AF30" s="636"/>
      <c r="AG30" s="636"/>
      <c r="AH30" s="636"/>
      <c r="AI30" s="636"/>
      <c r="AJ30" s="600"/>
      <c r="AK30" s="865"/>
      <c r="AL30" s="865"/>
      <c r="AM30" s="865"/>
      <c r="AN30" s="865"/>
      <c r="AO30" s="865"/>
      <c r="AP30" s="865"/>
      <c r="AQ30" s="866"/>
      <c r="AR30" s="866"/>
      <c r="AS30" s="866"/>
      <c r="AT30" s="866"/>
      <c r="AU30" s="866"/>
      <c r="AV30" s="866"/>
      <c r="AW30" s="866"/>
      <c r="AX30" s="866"/>
      <c r="AY30" s="2"/>
      <c r="AZ30" s="2"/>
      <c r="BA30" s="2"/>
      <c r="BB30" s="2"/>
      <c r="BC30" s="2"/>
      <c r="BD30" s="2"/>
      <c r="BE30" s="2"/>
      <c r="BF30" s="2"/>
      <c r="BG30" s="2"/>
      <c r="BH30" s="2"/>
      <c r="BI30" s="2"/>
      <c r="BJ30" s="2"/>
      <c r="BK30" s="2"/>
    </row>
    <row r="31" spans="1:70" ht="18" customHeight="1">
      <c r="A31" s="868" t="s">
        <v>61</v>
      </c>
      <c r="B31" s="868"/>
      <c r="C31" s="868"/>
      <c r="D31" s="868"/>
      <c r="E31" s="868"/>
      <c r="F31" s="868"/>
      <c r="G31" s="631" t="s">
        <v>10</v>
      </c>
      <c r="H31" s="632"/>
      <c r="I31" s="632"/>
      <c r="J31" s="632"/>
      <c r="K31" s="632"/>
      <c r="L31" s="598"/>
      <c r="M31" s="865" t="s">
        <v>15</v>
      </c>
      <c r="N31" s="865"/>
      <c r="O31" s="865"/>
      <c r="P31" s="865"/>
      <c r="Q31" s="865"/>
      <c r="R31" s="865"/>
      <c r="S31" s="632" t="s">
        <v>11</v>
      </c>
      <c r="T31" s="632"/>
      <c r="U31" s="632"/>
      <c r="V31" s="632"/>
      <c r="W31" s="632"/>
      <c r="X31" s="598"/>
      <c r="Y31" s="865" t="s">
        <v>15</v>
      </c>
      <c r="Z31" s="865"/>
      <c r="AA31" s="865"/>
      <c r="AB31" s="865"/>
      <c r="AC31" s="865"/>
      <c r="AD31" s="865"/>
      <c r="AE31" s="631" t="s">
        <v>12</v>
      </c>
      <c r="AF31" s="632"/>
      <c r="AG31" s="632"/>
      <c r="AH31" s="632"/>
      <c r="AI31" s="632"/>
      <c r="AJ31" s="598"/>
      <c r="AK31" s="865" t="s">
        <v>15</v>
      </c>
      <c r="AL31" s="865"/>
      <c r="AM31" s="865"/>
      <c r="AN31" s="865"/>
      <c r="AO31" s="865"/>
      <c r="AP31" s="865"/>
      <c r="AQ31" s="866"/>
      <c r="AR31" s="866"/>
      <c r="AS31" s="866"/>
      <c r="AT31" s="866"/>
      <c r="AU31" s="866"/>
      <c r="AV31" s="866"/>
      <c r="AW31" s="866"/>
      <c r="AX31" s="866"/>
      <c r="AY31" s="2"/>
      <c r="AZ31" s="2"/>
      <c r="BA31" s="2"/>
      <c r="BB31" s="2"/>
      <c r="BC31" s="2"/>
      <c r="BD31" s="2"/>
      <c r="BE31" s="2"/>
      <c r="BF31" s="2"/>
      <c r="BG31" s="2"/>
      <c r="BH31" s="2"/>
      <c r="BI31" s="2"/>
      <c r="BJ31" s="2"/>
      <c r="BK31" s="2"/>
    </row>
    <row r="32" spans="1:70" ht="18" customHeight="1">
      <c r="A32" s="868"/>
      <c r="B32" s="868"/>
      <c r="C32" s="868"/>
      <c r="D32" s="868"/>
      <c r="E32" s="868"/>
      <c r="F32" s="868"/>
      <c r="G32" s="635"/>
      <c r="H32" s="636"/>
      <c r="I32" s="636"/>
      <c r="J32" s="636"/>
      <c r="K32" s="636"/>
      <c r="L32" s="600"/>
      <c r="M32" s="865"/>
      <c r="N32" s="865"/>
      <c r="O32" s="865"/>
      <c r="P32" s="865"/>
      <c r="Q32" s="865"/>
      <c r="R32" s="865"/>
      <c r="S32" s="636"/>
      <c r="T32" s="636"/>
      <c r="U32" s="636"/>
      <c r="V32" s="636"/>
      <c r="W32" s="636"/>
      <c r="X32" s="600"/>
      <c r="Y32" s="865"/>
      <c r="Z32" s="865"/>
      <c r="AA32" s="865"/>
      <c r="AB32" s="865"/>
      <c r="AC32" s="865"/>
      <c r="AD32" s="865"/>
      <c r="AE32" s="635"/>
      <c r="AF32" s="636"/>
      <c r="AG32" s="636"/>
      <c r="AH32" s="636"/>
      <c r="AI32" s="636"/>
      <c r="AJ32" s="600"/>
      <c r="AK32" s="865"/>
      <c r="AL32" s="865"/>
      <c r="AM32" s="865"/>
      <c r="AN32" s="865"/>
      <c r="AO32" s="865"/>
      <c r="AP32" s="865"/>
      <c r="AQ32" s="866"/>
      <c r="AR32" s="866"/>
      <c r="AS32" s="866"/>
      <c r="AT32" s="866"/>
      <c r="AU32" s="866"/>
      <c r="AV32" s="866"/>
      <c r="AW32" s="866"/>
      <c r="AX32" s="866"/>
      <c r="AY32" s="2"/>
      <c r="AZ32" s="2"/>
      <c r="BA32" s="2"/>
      <c r="BB32" s="2"/>
      <c r="BC32" s="2"/>
      <c r="BD32" s="2"/>
      <c r="BE32" s="2"/>
      <c r="BF32" s="2"/>
      <c r="BG32" s="2"/>
      <c r="BH32" s="2"/>
      <c r="BI32" s="2"/>
      <c r="BJ32" s="2"/>
      <c r="BK32" s="2"/>
    </row>
    <row r="33" spans="1:62" ht="9"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row>
    <row r="34" spans="1:62" s="10" customFormat="1" ht="18" customHeight="1">
      <c r="A34" s="766" t="s">
        <v>91</v>
      </c>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6"/>
      <c r="AL34" s="766"/>
      <c r="AM34" s="766"/>
      <c r="AN34" s="766"/>
      <c r="AO34" s="766"/>
      <c r="AP34" s="766"/>
      <c r="AQ34" s="766"/>
      <c r="AR34" s="766"/>
      <c r="AS34" s="766"/>
      <c r="AT34" s="766"/>
      <c r="AU34" s="766"/>
      <c r="AV34" s="766"/>
      <c r="AW34" s="30"/>
      <c r="AX34" s="30"/>
      <c r="AY34" s="30"/>
      <c r="AZ34" s="30"/>
      <c r="BA34" s="30"/>
      <c r="BB34" s="30"/>
      <c r="BC34" s="30"/>
      <c r="BD34" s="30"/>
      <c r="BE34" s="30"/>
    </row>
    <row r="35" spans="1:62" s="10" customFormat="1" ht="6.75" customHeight="1">
      <c r="A35" s="60"/>
      <c r="B35" s="60"/>
      <c r="C35" s="60"/>
      <c r="D35" s="60"/>
      <c r="E35" s="60"/>
      <c r="F35" s="60"/>
      <c r="G35" s="60"/>
      <c r="H35" s="60"/>
      <c r="I35" s="60"/>
      <c r="J35" s="60"/>
      <c r="K35" s="60"/>
      <c r="L35" s="60"/>
      <c r="M35" s="60"/>
      <c r="N35" s="60"/>
      <c r="O35" s="60"/>
      <c r="P35" s="60"/>
      <c r="Q35" s="60"/>
      <c r="R35" s="60"/>
      <c r="S35" s="6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62" s="10" customFormat="1" ht="18" customHeight="1">
      <c r="A36" s="782" t="s">
        <v>82</v>
      </c>
      <c r="B36" s="783"/>
      <c r="C36" s="783"/>
      <c r="D36" s="783"/>
      <c r="E36" s="783"/>
      <c r="F36" s="783"/>
      <c r="G36" s="783"/>
      <c r="H36" s="783"/>
      <c r="I36" s="784"/>
      <c r="J36" s="779" t="s">
        <v>83</v>
      </c>
      <c r="K36" s="780"/>
      <c r="L36" s="780"/>
      <c r="M36" s="780"/>
      <c r="N36" s="780"/>
      <c r="O36" s="780"/>
      <c r="P36" s="780"/>
      <c r="Q36" s="781"/>
      <c r="R36" s="797" t="s">
        <v>84</v>
      </c>
      <c r="S36" s="797"/>
      <c r="T36" s="797"/>
      <c r="U36" s="797"/>
      <c r="V36" s="797"/>
      <c r="W36" s="797"/>
      <c r="X36" s="797"/>
      <c r="Y36" s="797"/>
      <c r="Z36" s="797" t="s">
        <v>85</v>
      </c>
      <c r="AA36" s="797"/>
      <c r="AB36" s="797"/>
      <c r="AC36" s="797"/>
      <c r="AD36" s="797"/>
      <c r="AE36" s="797"/>
      <c r="AF36" s="797"/>
      <c r="AG36" s="797"/>
      <c r="AH36" s="797" t="s">
        <v>115</v>
      </c>
      <c r="AI36" s="797"/>
      <c r="AJ36" s="797"/>
      <c r="AK36" s="797"/>
      <c r="AL36" s="797"/>
      <c r="AM36" s="797"/>
      <c r="AN36" s="797"/>
      <c r="AO36" s="797"/>
      <c r="AP36" s="797" t="s">
        <v>86</v>
      </c>
      <c r="AQ36" s="797"/>
      <c r="AR36" s="797"/>
      <c r="AS36" s="797"/>
      <c r="AT36" s="797"/>
      <c r="AU36" s="797"/>
      <c r="AV36" s="797"/>
      <c r="AW36" s="798"/>
      <c r="AX36" s="781" t="s">
        <v>87</v>
      </c>
      <c r="AY36" s="797"/>
      <c r="AZ36" s="797"/>
      <c r="BA36" s="797"/>
      <c r="BB36" s="797"/>
      <c r="BC36" s="797"/>
      <c r="BD36" s="797"/>
      <c r="BE36" s="797"/>
      <c r="BF36" s="799" t="s">
        <v>88</v>
      </c>
      <c r="BG36" s="800"/>
      <c r="BH36" s="800"/>
      <c r="BI36" s="800"/>
      <c r="BJ36" s="801"/>
    </row>
    <row r="37" spans="1:62" s="10" customFormat="1" ht="21" customHeight="1">
      <c r="A37" s="785"/>
      <c r="B37" s="786"/>
      <c r="C37" s="786"/>
      <c r="D37" s="786"/>
      <c r="E37" s="786"/>
      <c r="F37" s="786"/>
      <c r="G37" s="786"/>
      <c r="H37" s="786"/>
      <c r="I37" s="787"/>
      <c r="J37" s="797" t="s">
        <v>89</v>
      </c>
      <c r="K37" s="797"/>
      <c r="L37" s="797"/>
      <c r="M37" s="797"/>
      <c r="N37" s="797" t="s">
        <v>90</v>
      </c>
      <c r="O37" s="797"/>
      <c r="P37" s="797"/>
      <c r="Q37" s="797"/>
      <c r="R37" s="797" t="s">
        <v>109</v>
      </c>
      <c r="S37" s="797"/>
      <c r="T37" s="797"/>
      <c r="U37" s="797"/>
      <c r="V37" s="797" t="s">
        <v>110</v>
      </c>
      <c r="W37" s="797"/>
      <c r="X37" s="797"/>
      <c r="Y37" s="797"/>
      <c r="Z37" s="797" t="s">
        <v>109</v>
      </c>
      <c r="AA37" s="797"/>
      <c r="AB37" s="797"/>
      <c r="AC37" s="797"/>
      <c r="AD37" s="797" t="s">
        <v>110</v>
      </c>
      <c r="AE37" s="797"/>
      <c r="AF37" s="797"/>
      <c r="AG37" s="797"/>
      <c r="AH37" s="797" t="s">
        <v>109</v>
      </c>
      <c r="AI37" s="797"/>
      <c r="AJ37" s="797"/>
      <c r="AK37" s="797"/>
      <c r="AL37" s="797" t="s">
        <v>110</v>
      </c>
      <c r="AM37" s="797"/>
      <c r="AN37" s="797"/>
      <c r="AO37" s="797"/>
      <c r="AP37" s="797" t="s">
        <v>109</v>
      </c>
      <c r="AQ37" s="797"/>
      <c r="AR37" s="797"/>
      <c r="AS37" s="797"/>
      <c r="AT37" s="797" t="s">
        <v>110</v>
      </c>
      <c r="AU37" s="797"/>
      <c r="AV37" s="797"/>
      <c r="AW37" s="798"/>
      <c r="AX37" s="781" t="s">
        <v>109</v>
      </c>
      <c r="AY37" s="797"/>
      <c r="AZ37" s="797"/>
      <c r="BA37" s="797"/>
      <c r="BB37" s="797" t="s">
        <v>110</v>
      </c>
      <c r="BC37" s="797"/>
      <c r="BD37" s="797"/>
      <c r="BE37" s="797"/>
      <c r="BF37" s="802"/>
      <c r="BG37" s="803"/>
      <c r="BH37" s="803"/>
      <c r="BI37" s="803"/>
      <c r="BJ37" s="804"/>
    </row>
    <row r="38" spans="1:62" s="10" customFormat="1" ht="20.100000000000001" customHeight="1">
      <c r="A38" s="829">
        <v>44214</v>
      </c>
      <c r="B38" s="829"/>
      <c r="C38" s="829"/>
      <c r="D38" s="829"/>
      <c r="E38" s="829"/>
      <c r="F38" s="830"/>
      <c r="G38" s="775" t="str">
        <f>TEXT(A38,"aaa")</f>
        <v>月</v>
      </c>
      <c r="H38" s="775"/>
      <c r="I38" s="776"/>
      <c r="J38" s="767"/>
      <c r="K38" s="768"/>
      <c r="L38" s="768"/>
      <c r="M38" s="769"/>
      <c r="N38" s="767"/>
      <c r="O38" s="768"/>
      <c r="P38" s="768"/>
      <c r="Q38" s="769"/>
      <c r="R38" s="767"/>
      <c r="S38" s="768"/>
      <c r="T38" s="768"/>
      <c r="U38" s="769"/>
      <c r="V38" s="767"/>
      <c r="W38" s="768"/>
      <c r="X38" s="768"/>
      <c r="Y38" s="769"/>
      <c r="Z38" s="767"/>
      <c r="AA38" s="768"/>
      <c r="AB38" s="768"/>
      <c r="AC38" s="769"/>
      <c r="AD38" s="767"/>
      <c r="AE38" s="768"/>
      <c r="AF38" s="768"/>
      <c r="AG38" s="769"/>
      <c r="AH38" s="767"/>
      <c r="AI38" s="768"/>
      <c r="AJ38" s="768"/>
      <c r="AK38" s="769"/>
      <c r="AL38" s="767"/>
      <c r="AM38" s="768"/>
      <c r="AN38" s="768"/>
      <c r="AO38" s="769"/>
      <c r="AP38" s="767"/>
      <c r="AQ38" s="768"/>
      <c r="AR38" s="768"/>
      <c r="AS38" s="769"/>
      <c r="AT38" s="767"/>
      <c r="AU38" s="768"/>
      <c r="AV38" s="768"/>
      <c r="AW38" s="773"/>
      <c r="AX38" s="1288">
        <f>J38+R38+Z38+AH38+AP38</f>
        <v>0</v>
      </c>
      <c r="AY38" s="1288"/>
      <c r="AZ38" s="1288"/>
      <c r="BA38" s="1289"/>
      <c r="BB38" s="1292">
        <f>N38+V38+AD38+AL38+AT38</f>
        <v>0</v>
      </c>
      <c r="BC38" s="1288"/>
      <c r="BD38" s="1288"/>
      <c r="BE38" s="1289"/>
      <c r="BF38" s="1292">
        <f>AX38+BB38</f>
        <v>0</v>
      </c>
      <c r="BG38" s="1288"/>
      <c r="BH38" s="1288"/>
      <c r="BI38" s="1288"/>
      <c r="BJ38" s="1289"/>
    </row>
    <row r="39" spans="1:62" s="10" customFormat="1" ht="20.100000000000001" customHeight="1">
      <c r="A39" s="829"/>
      <c r="B39" s="829"/>
      <c r="C39" s="829"/>
      <c r="D39" s="829"/>
      <c r="E39" s="829"/>
      <c r="F39" s="830"/>
      <c r="G39" s="777"/>
      <c r="H39" s="777"/>
      <c r="I39" s="778"/>
      <c r="J39" s="770"/>
      <c r="K39" s="771"/>
      <c r="L39" s="771"/>
      <c r="M39" s="772"/>
      <c r="N39" s="770"/>
      <c r="O39" s="771"/>
      <c r="P39" s="771"/>
      <c r="Q39" s="772"/>
      <c r="R39" s="770"/>
      <c r="S39" s="771"/>
      <c r="T39" s="771"/>
      <c r="U39" s="772"/>
      <c r="V39" s="770"/>
      <c r="W39" s="771"/>
      <c r="X39" s="771"/>
      <c r="Y39" s="772"/>
      <c r="Z39" s="770"/>
      <c r="AA39" s="771"/>
      <c r="AB39" s="771"/>
      <c r="AC39" s="772"/>
      <c r="AD39" s="770"/>
      <c r="AE39" s="771"/>
      <c r="AF39" s="771"/>
      <c r="AG39" s="772"/>
      <c r="AH39" s="770"/>
      <c r="AI39" s="771"/>
      <c r="AJ39" s="771"/>
      <c r="AK39" s="772"/>
      <c r="AL39" s="770"/>
      <c r="AM39" s="771"/>
      <c r="AN39" s="771"/>
      <c r="AO39" s="772"/>
      <c r="AP39" s="770"/>
      <c r="AQ39" s="771"/>
      <c r="AR39" s="771"/>
      <c r="AS39" s="772"/>
      <c r="AT39" s="770"/>
      <c r="AU39" s="771"/>
      <c r="AV39" s="771"/>
      <c r="AW39" s="774"/>
      <c r="AX39" s="1290"/>
      <c r="AY39" s="1290"/>
      <c r="AZ39" s="1290"/>
      <c r="BA39" s="1291"/>
      <c r="BB39" s="1293"/>
      <c r="BC39" s="1290"/>
      <c r="BD39" s="1290"/>
      <c r="BE39" s="1291"/>
      <c r="BF39" s="1293"/>
      <c r="BG39" s="1290"/>
      <c r="BH39" s="1290"/>
      <c r="BI39" s="1290"/>
      <c r="BJ39" s="1291"/>
    </row>
    <row r="40" spans="1:62" s="10" customFormat="1" ht="20.100000000000001" customHeight="1">
      <c r="A40" s="829">
        <v>44215</v>
      </c>
      <c r="B40" s="829"/>
      <c r="C40" s="829"/>
      <c r="D40" s="829"/>
      <c r="E40" s="829"/>
      <c r="F40" s="830"/>
      <c r="G40" s="775" t="str">
        <f t="shared" ref="G40" si="0">TEXT(A40,"aaa")</f>
        <v>火</v>
      </c>
      <c r="H40" s="775"/>
      <c r="I40" s="776"/>
      <c r="J40" s="767"/>
      <c r="K40" s="768"/>
      <c r="L40" s="768"/>
      <c r="M40" s="769"/>
      <c r="N40" s="767"/>
      <c r="O40" s="768"/>
      <c r="P40" s="768"/>
      <c r="Q40" s="769"/>
      <c r="R40" s="767"/>
      <c r="S40" s="768"/>
      <c r="T40" s="768"/>
      <c r="U40" s="769"/>
      <c r="V40" s="767"/>
      <c r="W40" s="768"/>
      <c r="X40" s="768"/>
      <c r="Y40" s="769"/>
      <c r="Z40" s="767"/>
      <c r="AA40" s="768"/>
      <c r="AB40" s="768"/>
      <c r="AC40" s="769"/>
      <c r="AD40" s="767"/>
      <c r="AE40" s="768"/>
      <c r="AF40" s="768"/>
      <c r="AG40" s="769"/>
      <c r="AH40" s="767"/>
      <c r="AI40" s="768"/>
      <c r="AJ40" s="768"/>
      <c r="AK40" s="769"/>
      <c r="AL40" s="767"/>
      <c r="AM40" s="768"/>
      <c r="AN40" s="768"/>
      <c r="AO40" s="769"/>
      <c r="AP40" s="767"/>
      <c r="AQ40" s="768"/>
      <c r="AR40" s="768"/>
      <c r="AS40" s="769"/>
      <c r="AT40" s="767"/>
      <c r="AU40" s="768"/>
      <c r="AV40" s="768"/>
      <c r="AW40" s="773"/>
      <c r="AX40" s="1288">
        <f t="shared" ref="AX40" si="1">J40+R40+Z40+AH40+AP40</f>
        <v>0</v>
      </c>
      <c r="AY40" s="1288"/>
      <c r="AZ40" s="1288"/>
      <c r="BA40" s="1289"/>
      <c r="BB40" s="1292">
        <f t="shared" ref="BB40" si="2">N40+V40+AD40+AL40+AT40</f>
        <v>0</v>
      </c>
      <c r="BC40" s="1288"/>
      <c r="BD40" s="1288"/>
      <c r="BE40" s="1289"/>
      <c r="BF40" s="1292">
        <f t="shared" ref="BF40" si="3">AX40+BB40</f>
        <v>0</v>
      </c>
      <c r="BG40" s="1288"/>
      <c r="BH40" s="1288"/>
      <c r="BI40" s="1288"/>
      <c r="BJ40" s="1289"/>
    </row>
    <row r="41" spans="1:62" s="3" customFormat="1" ht="20.100000000000001" customHeight="1">
      <c r="A41" s="829"/>
      <c r="B41" s="829"/>
      <c r="C41" s="829"/>
      <c r="D41" s="829"/>
      <c r="E41" s="829"/>
      <c r="F41" s="830"/>
      <c r="G41" s="777"/>
      <c r="H41" s="777"/>
      <c r="I41" s="778"/>
      <c r="J41" s="770"/>
      <c r="K41" s="771"/>
      <c r="L41" s="771"/>
      <c r="M41" s="772"/>
      <c r="N41" s="770"/>
      <c r="O41" s="771"/>
      <c r="P41" s="771"/>
      <c r="Q41" s="772"/>
      <c r="R41" s="770"/>
      <c r="S41" s="771"/>
      <c r="T41" s="771"/>
      <c r="U41" s="772"/>
      <c r="V41" s="770"/>
      <c r="W41" s="771"/>
      <c r="X41" s="771"/>
      <c r="Y41" s="772"/>
      <c r="Z41" s="770"/>
      <c r="AA41" s="771"/>
      <c r="AB41" s="771"/>
      <c r="AC41" s="772"/>
      <c r="AD41" s="770"/>
      <c r="AE41" s="771"/>
      <c r="AF41" s="771"/>
      <c r="AG41" s="772"/>
      <c r="AH41" s="770"/>
      <c r="AI41" s="771"/>
      <c r="AJ41" s="771"/>
      <c r="AK41" s="772"/>
      <c r="AL41" s="770"/>
      <c r="AM41" s="771"/>
      <c r="AN41" s="771"/>
      <c r="AO41" s="772"/>
      <c r="AP41" s="770"/>
      <c r="AQ41" s="771"/>
      <c r="AR41" s="771"/>
      <c r="AS41" s="772"/>
      <c r="AT41" s="770"/>
      <c r="AU41" s="771"/>
      <c r="AV41" s="771"/>
      <c r="AW41" s="774"/>
      <c r="AX41" s="1290"/>
      <c r="AY41" s="1290"/>
      <c r="AZ41" s="1290"/>
      <c r="BA41" s="1291"/>
      <c r="BB41" s="1293"/>
      <c r="BC41" s="1290"/>
      <c r="BD41" s="1290"/>
      <c r="BE41" s="1291"/>
      <c r="BF41" s="1293"/>
      <c r="BG41" s="1290"/>
      <c r="BH41" s="1290"/>
      <c r="BI41" s="1290"/>
      <c r="BJ41" s="1291"/>
    </row>
    <row r="42" spans="1:62" s="3" customFormat="1" ht="20.100000000000001" customHeight="1">
      <c r="A42" s="829">
        <v>44216</v>
      </c>
      <c r="B42" s="829"/>
      <c r="C42" s="829"/>
      <c r="D42" s="829"/>
      <c r="E42" s="829"/>
      <c r="F42" s="830"/>
      <c r="G42" s="775" t="str">
        <f t="shared" ref="G42" si="4">TEXT(A42,"aaa")</f>
        <v>水</v>
      </c>
      <c r="H42" s="775"/>
      <c r="I42" s="776"/>
      <c r="J42" s="767"/>
      <c r="K42" s="768"/>
      <c r="L42" s="768"/>
      <c r="M42" s="769"/>
      <c r="N42" s="767"/>
      <c r="O42" s="768"/>
      <c r="P42" s="768"/>
      <c r="Q42" s="769"/>
      <c r="R42" s="767"/>
      <c r="S42" s="768"/>
      <c r="T42" s="768"/>
      <c r="U42" s="769"/>
      <c r="V42" s="767"/>
      <c r="W42" s="768"/>
      <c r="X42" s="768"/>
      <c r="Y42" s="769"/>
      <c r="Z42" s="767"/>
      <c r="AA42" s="768"/>
      <c r="AB42" s="768"/>
      <c r="AC42" s="769"/>
      <c r="AD42" s="767"/>
      <c r="AE42" s="768"/>
      <c r="AF42" s="768"/>
      <c r="AG42" s="769"/>
      <c r="AH42" s="767"/>
      <c r="AI42" s="768"/>
      <c r="AJ42" s="768"/>
      <c r="AK42" s="769"/>
      <c r="AL42" s="767"/>
      <c r="AM42" s="768"/>
      <c r="AN42" s="768"/>
      <c r="AO42" s="769"/>
      <c r="AP42" s="767"/>
      <c r="AQ42" s="768"/>
      <c r="AR42" s="768"/>
      <c r="AS42" s="769"/>
      <c r="AT42" s="767"/>
      <c r="AU42" s="768"/>
      <c r="AV42" s="768"/>
      <c r="AW42" s="773"/>
      <c r="AX42" s="1288">
        <f t="shared" ref="AX42" si="5">J42+R42+Z42+AH42+AP42</f>
        <v>0</v>
      </c>
      <c r="AY42" s="1288"/>
      <c r="AZ42" s="1288"/>
      <c r="BA42" s="1289"/>
      <c r="BB42" s="1292">
        <f t="shared" ref="BB42" si="6">N42+V42+AD42+AL42+AT42</f>
        <v>0</v>
      </c>
      <c r="BC42" s="1288"/>
      <c r="BD42" s="1288"/>
      <c r="BE42" s="1289"/>
      <c r="BF42" s="1292">
        <f t="shared" ref="BF42" si="7">AX42+BB42</f>
        <v>0</v>
      </c>
      <c r="BG42" s="1288"/>
      <c r="BH42" s="1288"/>
      <c r="BI42" s="1288"/>
      <c r="BJ42" s="1289"/>
    </row>
    <row r="43" spans="1:62" s="3" customFormat="1" ht="20.100000000000001" customHeight="1">
      <c r="A43" s="829"/>
      <c r="B43" s="829"/>
      <c r="C43" s="829"/>
      <c r="D43" s="829"/>
      <c r="E43" s="829"/>
      <c r="F43" s="830"/>
      <c r="G43" s="777"/>
      <c r="H43" s="777"/>
      <c r="I43" s="778"/>
      <c r="J43" s="770"/>
      <c r="K43" s="771"/>
      <c r="L43" s="771"/>
      <c r="M43" s="772"/>
      <c r="N43" s="770"/>
      <c r="O43" s="771"/>
      <c r="P43" s="771"/>
      <c r="Q43" s="772"/>
      <c r="R43" s="770"/>
      <c r="S43" s="771"/>
      <c r="T43" s="771"/>
      <c r="U43" s="772"/>
      <c r="V43" s="770"/>
      <c r="W43" s="771"/>
      <c r="X43" s="771"/>
      <c r="Y43" s="772"/>
      <c r="Z43" s="770"/>
      <c r="AA43" s="771"/>
      <c r="AB43" s="771"/>
      <c r="AC43" s="772"/>
      <c r="AD43" s="770"/>
      <c r="AE43" s="771"/>
      <c r="AF43" s="771"/>
      <c r="AG43" s="772"/>
      <c r="AH43" s="770"/>
      <c r="AI43" s="771"/>
      <c r="AJ43" s="771"/>
      <c r="AK43" s="772"/>
      <c r="AL43" s="770"/>
      <c r="AM43" s="771"/>
      <c r="AN43" s="771"/>
      <c r="AO43" s="772"/>
      <c r="AP43" s="770"/>
      <c r="AQ43" s="771"/>
      <c r="AR43" s="771"/>
      <c r="AS43" s="772"/>
      <c r="AT43" s="770"/>
      <c r="AU43" s="771"/>
      <c r="AV43" s="771"/>
      <c r="AW43" s="774"/>
      <c r="AX43" s="1290"/>
      <c r="AY43" s="1290"/>
      <c r="AZ43" s="1290"/>
      <c r="BA43" s="1291"/>
      <c r="BB43" s="1293"/>
      <c r="BC43" s="1290"/>
      <c r="BD43" s="1290"/>
      <c r="BE43" s="1291"/>
      <c r="BF43" s="1293"/>
      <c r="BG43" s="1290"/>
      <c r="BH43" s="1290"/>
      <c r="BI43" s="1290"/>
      <c r="BJ43" s="1291"/>
    </row>
    <row r="44" spans="1:62" ht="20.100000000000001" customHeight="1">
      <c r="A44" s="829">
        <v>44217</v>
      </c>
      <c r="B44" s="829"/>
      <c r="C44" s="829"/>
      <c r="D44" s="829"/>
      <c r="E44" s="829"/>
      <c r="F44" s="830"/>
      <c r="G44" s="775" t="str">
        <f t="shared" ref="G44" si="8">TEXT(A44,"aaa")</f>
        <v>木</v>
      </c>
      <c r="H44" s="775"/>
      <c r="I44" s="776"/>
      <c r="J44" s="767"/>
      <c r="K44" s="768"/>
      <c r="L44" s="768"/>
      <c r="M44" s="769"/>
      <c r="N44" s="767"/>
      <c r="O44" s="768"/>
      <c r="P44" s="768"/>
      <c r="Q44" s="769"/>
      <c r="R44" s="767"/>
      <c r="S44" s="768"/>
      <c r="T44" s="768"/>
      <c r="U44" s="769"/>
      <c r="V44" s="767"/>
      <c r="W44" s="768"/>
      <c r="X44" s="768"/>
      <c r="Y44" s="769"/>
      <c r="Z44" s="767"/>
      <c r="AA44" s="768"/>
      <c r="AB44" s="768"/>
      <c r="AC44" s="769"/>
      <c r="AD44" s="767"/>
      <c r="AE44" s="768"/>
      <c r="AF44" s="768"/>
      <c r="AG44" s="769"/>
      <c r="AH44" s="767"/>
      <c r="AI44" s="768"/>
      <c r="AJ44" s="768"/>
      <c r="AK44" s="769"/>
      <c r="AL44" s="767"/>
      <c r="AM44" s="768"/>
      <c r="AN44" s="768"/>
      <c r="AO44" s="769"/>
      <c r="AP44" s="767"/>
      <c r="AQ44" s="768"/>
      <c r="AR44" s="768"/>
      <c r="AS44" s="769"/>
      <c r="AT44" s="767"/>
      <c r="AU44" s="768"/>
      <c r="AV44" s="768"/>
      <c r="AW44" s="773"/>
      <c r="AX44" s="1288">
        <f t="shared" ref="AX44" si="9">J44+R44+Z44+AH44+AP44</f>
        <v>0</v>
      </c>
      <c r="AY44" s="1288"/>
      <c r="AZ44" s="1288"/>
      <c r="BA44" s="1289"/>
      <c r="BB44" s="1292">
        <f t="shared" ref="BB44" si="10">N44+V44+AD44+AL44+AT44</f>
        <v>0</v>
      </c>
      <c r="BC44" s="1288"/>
      <c r="BD44" s="1288"/>
      <c r="BE44" s="1289"/>
      <c r="BF44" s="1292">
        <f t="shared" ref="BF44" si="11">AX44+BB44</f>
        <v>0</v>
      </c>
      <c r="BG44" s="1288"/>
      <c r="BH44" s="1288"/>
      <c r="BI44" s="1288"/>
      <c r="BJ44" s="1289"/>
    </row>
    <row r="45" spans="1:62" ht="20.100000000000001" customHeight="1">
      <c r="A45" s="829"/>
      <c r="B45" s="829"/>
      <c r="C45" s="829"/>
      <c r="D45" s="829"/>
      <c r="E45" s="829"/>
      <c r="F45" s="830"/>
      <c r="G45" s="777"/>
      <c r="H45" s="777"/>
      <c r="I45" s="778"/>
      <c r="J45" s="770"/>
      <c r="K45" s="771"/>
      <c r="L45" s="771"/>
      <c r="M45" s="772"/>
      <c r="N45" s="770"/>
      <c r="O45" s="771"/>
      <c r="P45" s="771"/>
      <c r="Q45" s="772"/>
      <c r="R45" s="770"/>
      <c r="S45" s="771"/>
      <c r="T45" s="771"/>
      <c r="U45" s="772"/>
      <c r="V45" s="770"/>
      <c r="W45" s="771"/>
      <c r="X45" s="771"/>
      <c r="Y45" s="772"/>
      <c r="Z45" s="770"/>
      <c r="AA45" s="771"/>
      <c r="AB45" s="771"/>
      <c r="AC45" s="772"/>
      <c r="AD45" s="770"/>
      <c r="AE45" s="771"/>
      <c r="AF45" s="771"/>
      <c r="AG45" s="772"/>
      <c r="AH45" s="770"/>
      <c r="AI45" s="771"/>
      <c r="AJ45" s="771"/>
      <c r="AK45" s="772"/>
      <c r="AL45" s="770"/>
      <c r="AM45" s="771"/>
      <c r="AN45" s="771"/>
      <c r="AO45" s="772"/>
      <c r="AP45" s="770"/>
      <c r="AQ45" s="771"/>
      <c r="AR45" s="771"/>
      <c r="AS45" s="772"/>
      <c r="AT45" s="770"/>
      <c r="AU45" s="771"/>
      <c r="AV45" s="771"/>
      <c r="AW45" s="774"/>
      <c r="AX45" s="1290"/>
      <c r="AY45" s="1290"/>
      <c r="AZ45" s="1290"/>
      <c r="BA45" s="1291"/>
      <c r="BB45" s="1293"/>
      <c r="BC45" s="1290"/>
      <c r="BD45" s="1290"/>
      <c r="BE45" s="1291"/>
      <c r="BF45" s="1293"/>
      <c r="BG45" s="1290"/>
      <c r="BH45" s="1290"/>
      <c r="BI45" s="1290"/>
      <c r="BJ45" s="1291"/>
    </row>
    <row r="46" spans="1:62" ht="20.100000000000001" customHeight="1">
      <c r="A46" s="829">
        <v>44218</v>
      </c>
      <c r="B46" s="829"/>
      <c r="C46" s="829"/>
      <c r="D46" s="829"/>
      <c r="E46" s="829"/>
      <c r="F46" s="830"/>
      <c r="G46" s="775" t="str">
        <f t="shared" ref="G46" si="12">TEXT(A46,"aaa")</f>
        <v>金</v>
      </c>
      <c r="H46" s="775"/>
      <c r="I46" s="776"/>
      <c r="J46" s="767"/>
      <c r="K46" s="768"/>
      <c r="L46" s="768"/>
      <c r="M46" s="769"/>
      <c r="N46" s="767"/>
      <c r="O46" s="768"/>
      <c r="P46" s="768"/>
      <c r="Q46" s="769"/>
      <c r="R46" s="767"/>
      <c r="S46" s="768"/>
      <c r="T46" s="768"/>
      <c r="U46" s="769"/>
      <c r="V46" s="767"/>
      <c r="W46" s="768"/>
      <c r="X46" s="768"/>
      <c r="Y46" s="769"/>
      <c r="Z46" s="767"/>
      <c r="AA46" s="768"/>
      <c r="AB46" s="768"/>
      <c r="AC46" s="769"/>
      <c r="AD46" s="767"/>
      <c r="AE46" s="768"/>
      <c r="AF46" s="768"/>
      <c r="AG46" s="769"/>
      <c r="AH46" s="767"/>
      <c r="AI46" s="768"/>
      <c r="AJ46" s="768"/>
      <c r="AK46" s="769"/>
      <c r="AL46" s="767"/>
      <c r="AM46" s="768"/>
      <c r="AN46" s="768"/>
      <c r="AO46" s="769"/>
      <c r="AP46" s="767"/>
      <c r="AQ46" s="768"/>
      <c r="AR46" s="768"/>
      <c r="AS46" s="769"/>
      <c r="AT46" s="767"/>
      <c r="AU46" s="768"/>
      <c r="AV46" s="768"/>
      <c r="AW46" s="773"/>
      <c r="AX46" s="1288">
        <f t="shared" ref="AX46" si="13">J46+R46+Z46+AH46+AP46</f>
        <v>0</v>
      </c>
      <c r="AY46" s="1288"/>
      <c r="AZ46" s="1288"/>
      <c r="BA46" s="1289"/>
      <c r="BB46" s="1292">
        <f t="shared" ref="BB46" si="14">N46+V46+AD46+AL46+AT46</f>
        <v>0</v>
      </c>
      <c r="BC46" s="1288"/>
      <c r="BD46" s="1288"/>
      <c r="BE46" s="1289"/>
      <c r="BF46" s="1292">
        <f t="shared" ref="BF46" si="15">AX46+BB46</f>
        <v>0</v>
      </c>
      <c r="BG46" s="1288"/>
      <c r="BH46" s="1288"/>
      <c r="BI46" s="1288"/>
      <c r="BJ46" s="1289"/>
    </row>
    <row r="47" spans="1:62" ht="20.100000000000001" customHeight="1">
      <c r="A47" s="829"/>
      <c r="B47" s="829"/>
      <c r="C47" s="829"/>
      <c r="D47" s="829"/>
      <c r="E47" s="829"/>
      <c r="F47" s="830"/>
      <c r="G47" s="777"/>
      <c r="H47" s="777"/>
      <c r="I47" s="778"/>
      <c r="J47" s="770"/>
      <c r="K47" s="771"/>
      <c r="L47" s="771"/>
      <c r="M47" s="772"/>
      <c r="N47" s="770"/>
      <c r="O47" s="771"/>
      <c r="P47" s="771"/>
      <c r="Q47" s="772"/>
      <c r="R47" s="770"/>
      <c r="S47" s="771"/>
      <c r="T47" s="771"/>
      <c r="U47" s="772"/>
      <c r="V47" s="770"/>
      <c r="W47" s="771"/>
      <c r="X47" s="771"/>
      <c r="Y47" s="772"/>
      <c r="Z47" s="770"/>
      <c r="AA47" s="771"/>
      <c r="AB47" s="771"/>
      <c r="AC47" s="772"/>
      <c r="AD47" s="770"/>
      <c r="AE47" s="771"/>
      <c r="AF47" s="771"/>
      <c r="AG47" s="772"/>
      <c r="AH47" s="770"/>
      <c r="AI47" s="771"/>
      <c r="AJ47" s="771"/>
      <c r="AK47" s="772"/>
      <c r="AL47" s="770"/>
      <c r="AM47" s="771"/>
      <c r="AN47" s="771"/>
      <c r="AO47" s="772"/>
      <c r="AP47" s="770"/>
      <c r="AQ47" s="771"/>
      <c r="AR47" s="771"/>
      <c r="AS47" s="772"/>
      <c r="AT47" s="770"/>
      <c r="AU47" s="771"/>
      <c r="AV47" s="771"/>
      <c r="AW47" s="774"/>
      <c r="AX47" s="1290"/>
      <c r="AY47" s="1290"/>
      <c r="AZ47" s="1290"/>
      <c r="BA47" s="1291"/>
      <c r="BB47" s="1293"/>
      <c r="BC47" s="1290"/>
      <c r="BD47" s="1290"/>
      <c r="BE47" s="1291"/>
      <c r="BF47" s="1293"/>
      <c r="BG47" s="1290"/>
      <c r="BH47" s="1290"/>
      <c r="BI47" s="1290"/>
      <c r="BJ47" s="1291"/>
    </row>
    <row r="48" spans="1:62" ht="20.100000000000001" customHeight="1">
      <c r="A48" s="829">
        <v>44219</v>
      </c>
      <c r="B48" s="829"/>
      <c r="C48" s="829"/>
      <c r="D48" s="829"/>
      <c r="E48" s="829"/>
      <c r="F48" s="830"/>
      <c r="G48" s="775" t="str">
        <f t="shared" ref="G48" si="16">TEXT(A48,"aaa")</f>
        <v>土</v>
      </c>
      <c r="H48" s="775"/>
      <c r="I48" s="776"/>
      <c r="J48" s="767"/>
      <c r="K48" s="768"/>
      <c r="L48" s="768"/>
      <c r="M48" s="769"/>
      <c r="N48" s="767"/>
      <c r="O48" s="768"/>
      <c r="P48" s="768"/>
      <c r="Q48" s="769"/>
      <c r="R48" s="767"/>
      <c r="S48" s="768"/>
      <c r="T48" s="768"/>
      <c r="U48" s="769"/>
      <c r="V48" s="767"/>
      <c r="W48" s="768"/>
      <c r="X48" s="768"/>
      <c r="Y48" s="769"/>
      <c r="Z48" s="767"/>
      <c r="AA48" s="768"/>
      <c r="AB48" s="768"/>
      <c r="AC48" s="769"/>
      <c r="AD48" s="767"/>
      <c r="AE48" s="768"/>
      <c r="AF48" s="768"/>
      <c r="AG48" s="769"/>
      <c r="AH48" s="767"/>
      <c r="AI48" s="768"/>
      <c r="AJ48" s="768"/>
      <c r="AK48" s="769"/>
      <c r="AL48" s="767"/>
      <c r="AM48" s="768"/>
      <c r="AN48" s="768"/>
      <c r="AO48" s="769"/>
      <c r="AP48" s="767"/>
      <c r="AQ48" s="768"/>
      <c r="AR48" s="768"/>
      <c r="AS48" s="769"/>
      <c r="AT48" s="767"/>
      <c r="AU48" s="768"/>
      <c r="AV48" s="768"/>
      <c r="AW48" s="773"/>
      <c r="AX48" s="1288">
        <f t="shared" ref="AX48" si="17">J48+R48+Z48+AH48+AP48</f>
        <v>0</v>
      </c>
      <c r="AY48" s="1288"/>
      <c r="AZ48" s="1288"/>
      <c r="BA48" s="1289"/>
      <c r="BB48" s="1292">
        <f t="shared" ref="BB48" si="18">N48+V48+AD48+AL48+AT48</f>
        <v>0</v>
      </c>
      <c r="BC48" s="1288"/>
      <c r="BD48" s="1288"/>
      <c r="BE48" s="1289"/>
      <c r="BF48" s="1292">
        <f t="shared" ref="BF48" si="19">AX48+BB48</f>
        <v>0</v>
      </c>
      <c r="BG48" s="1288"/>
      <c r="BH48" s="1288"/>
      <c r="BI48" s="1288"/>
      <c r="BJ48" s="1289"/>
    </row>
    <row r="49" spans="1:63" ht="20.100000000000001" customHeight="1">
      <c r="A49" s="829"/>
      <c r="B49" s="829"/>
      <c r="C49" s="829"/>
      <c r="D49" s="829"/>
      <c r="E49" s="829"/>
      <c r="F49" s="830"/>
      <c r="G49" s="777"/>
      <c r="H49" s="777"/>
      <c r="I49" s="778"/>
      <c r="J49" s="770"/>
      <c r="K49" s="771"/>
      <c r="L49" s="771"/>
      <c r="M49" s="772"/>
      <c r="N49" s="770"/>
      <c r="O49" s="771"/>
      <c r="P49" s="771"/>
      <c r="Q49" s="772"/>
      <c r="R49" s="770"/>
      <c r="S49" s="771"/>
      <c r="T49" s="771"/>
      <c r="U49" s="772"/>
      <c r="V49" s="770"/>
      <c r="W49" s="771"/>
      <c r="X49" s="771"/>
      <c r="Y49" s="772"/>
      <c r="Z49" s="770"/>
      <c r="AA49" s="771"/>
      <c r="AB49" s="771"/>
      <c r="AC49" s="772"/>
      <c r="AD49" s="770"/>
      <c r="AE49" s="771"/>
      <c r="AF49" s="771"/>
      <c r="AG49" s="772"/>
      <c r="AH49" s="770"/>
      <c r="AI49" s="771"/>
      <c r="AJ49" s="771"/>
      <c r="AK49" s="772"/>
      <c r="AL49" s="770"/>
      <c r="AM49" s="771"/>
      <c r="AN49" s="771"/>
      <c r="AO49" s="772"/>
      <c r="AP49" s="770"/>
      <c r="AQ49" s="771"/>
      <c r="AR49" s="771"/>
      <c r="AS49" s="772"/>
      <c r="AT49" s="770"/>
      <c r="AU49" s="771"/>
      <c r="AV49" s="771"/>
      <c r="AW49" s="774"/>
      <c r="AX49" s="1290"/>
      <c r="AY49" s="1290"/>
      <c r="AZ49" s="1290"/>
      <c r="BA49" s="1291"/>
      <c r="BB49" s="1293"/>
      <c r="BC49" s="1290"/>
      <c r="BD49" s="1290"/>
      <c r="BE49" s="1291"/>
      <c r="BF49" s="1293"/>
      <c r="BG49" s="1290"/>
      <c r="BH49" s="1290"/>
      <c r="BI49" s="1290"/>
      <c r="BJ49" s="1291"/>
    </row>
    <row r="50" spans="1:63" ht="20.100000000000001" customHeight="1">
      <c r="A50" s="829">
        <v>44220</v>
      </c>
      <c r="B50" s="829"/>
      <c r="C50" s="829"/>
      <c r="D50" s="829"/>
      <c r="E50" s="829"/>
      <c r="F50" s="830"/>
      <c r="G50" s="775" t="str">
        <f t="shared" ref="G50" si="20">TEXT(A50,"aaa")</f>
        <v>日</v>
      </c>
      <c r="H50" s="775"/>
      <c r="I50" s="776"/>
      <c r="J50" s="767"/>
      <c r="K50" s="768"/>
      <c r="L50" s="768"/>
      <c r="M50" s="769"/>
      <c r="N50" s="767"/>
      <c r="O50" s="768"/>
      <c r="P50" s="768"/>
      <c r="Q50" s="769"/>
      <c r="R50" s="767"/>
      <c r="S50" s="768"/>
      <c r="T50" s="768"/>
      <c r="U50" s="769"/>
      <c r="V50" s="767"/>
      <c r="W50" s="768"/>
      <c r="X50" s="768"/>
      <c r="Y50" s="769"/>
      <c r="Z50" s="767"/>
      <c r="AA50" s="768"/>
      <c r="AB50" s="768"/>
      <c r="AC50" s="769"/>
      <c r="AD50" s="767"/>
      <c r="AE50" s="768"/>
      <c r="AF50" s="768"/>
      <c r="AG50" s="769"/>
      <c r="AH50" s="767"/>
      <c r="AI50" s="768"/>
      <c r="AJ50" s="768"/>
      <c r="AK50" s="769"/>
      <c r="AL50" s="767"/>
      <c r="AM50" s="768"/>
      <c r="AN50" s="768"/>
      <c r="AO50" s="769"/>
      <c r="AP50" s="767"/>
      <c r="AQ50" s="768"/>
      <c r="AR50" s="768"/>
      <c r="AS50" s="769"/>
      <c r="AT50" s="767"/>
      <c r="AU50" s="768"/>
      <c r="AV50" s="768"/>
      <c r="AW50" s="773"/>
      <c r="AX50" s="1288">
        <f t="shared" ref="AX50" si="21">J50+R50+Z50+AH50+AP50</f>
        <v>0</v>
      </c>
      <c r="AY50" s="1288"/>
      <c r="AZ50" s="1288"/>
      <c r="BA50" s="1289"/>
      <c r="BB50" s="1292">
        <f t="shared" ref="BB50" si="22">N50+V50+AD50+AL50+AT50</f>
        <v>0</v>
      </c>
      <c r="BC50" s="1288"/>
      <c r="BD50" s="1288"/>
      <c r="BE50" s="1289"/>
      <c r="BF50" s="1292">
        <f t="shared" ref="BF50" si="23">AX50+BB50</f>
        <v>0</v>
      </c>
      <c r="BG50" s="1288"/>
      <c r="BH50" s="1288"/>
      <c r="BI50" s="1288"/>
      <c r="BJ50" s="1289"/>
    </row>
    <row r="51" spans="1:63" ht="20.100000000000001" customHeight="1">
      <c r="A51" s="829"/>
      <c r="B51" s="829"/>
      <c r="C51" s="829"/>
      <c r="D51" s="829"/>
      <c r="E51" s="829"/>
      <c r="F51" s="830"/>
      <c r="G51" s="777"/>
      <c r="H51" s="777"/>
      <c r="I51" s="778"/>
      <c r="J51" s="770"/>
      <c r="K51" s="771"/>
      <c r="L51" s="771"/>
      <c r="M51" s="772"/>
      <c r="N51" s="770"/>
      <c r="O51" s="771"/>
      <c r="P51" s="771"/>
      <c r="Q51" s="772"/>
      <c r="R51" s="770"/>
      <c r="S51" s="771"/>
      <c r="T51" s="771"/>
      <c r="U51" s="772"/>
      <c r="V51" s="770"/>
      <c r="W51" s="771"/>
      <c r="X51" s="771"/>
      <c r="Y51" s="772"/>
      <c r="Z51" s="770"/>
      <c r="AA51" s="771"/>
      <c r="AB51" s="771"/>
      <c r="AC51" s="772"/>
      <c r="AD51" s="770"/>
      <c r="AE51" s="771"/>
      <c r="AF51" s="771"/>
      <c r="AG51" s="772"/>
      <c r="AH51" s="770"/>
      <c r="AI51" s="771"/>
      <c r="AJ51" s="771"/>
      <c r="AK51" s="772"/>
      <c r="AL51" s="770"/>
      <c r="AM51" s="771"/>
      <c r="AN51" s="771"/>
      <c r="AO51" s="772"/>
      <c r="AP51" s="770"/>
      <c r="AQ51" s="771"/>
      <c r="AR51" s="771"/>
      <c r="AS51" s="772"/>
      <c r="AT51" s="770"/>
      <c r="AU51" s="771"/>
      <c r="AV51" s="771"/>
      <c r="AW51" s="774"/>
      <c r="AX51" s="1290"/>
      <c r="AY51" s="1290"/>
      <c r="AZ51" s="1290"/>
      <c r="BA51" s="1291"/>
      <c r="BB51" s="1293"/>
      <c r="BC51" s="1290"/>
      <c r="BD51" s="1290"/>
      <c r="BE51" s="1291"/>
      <c r="BF51" s="1293"/>
      <c r="BG51" s="1290"/>
      <c r="BH51" s="1290"/>
      <c r="BI51" s="1290"/>
      <c r="BJ51" s="1291"/>
    </row>
    <row r="52" spans="1:63" ht="7.5" customHeight="1">
      <c r="A52" s="61"/>
      <c r="B52" s="61"/>
      <c r="C52" s="62"/>
      <c r="D52" s="62"/>
      <c r="E52" s="62"/>
      <c r="F52" s="62"/>
      <c r="G52" s="62"/>
      <c r="H52" s="62"/>
      <c r="I52" s="62"/>
      <c r="J52" s="11"/>
      <c r="K52" s="11"/>
      <c r="L52" s="58"/>
      <c r="M52" s="58"/>
      <c r="N52" s="58"/>
      <c r="O52" s="58"/>
      <c r="P52" s="58"/>
      <c r="Q52" s="62"/>
      <c r="R52" s="62"/>
      <c r="S52" s="62"/>
      <c r="T52" s="62"/>
      <c r="U52" s="62"/>
      <c r="V52" s="62"/>
      <c r="W52" s="11"/>
      <c r="X52" s="11"/>
      <c r="Y52" s="11"/>
      <c r="Z52" s="11"/>
      <c r="AA52" s="62"/>
      <c r="AB52" s="62"/>
      <c r="AC52" s="11"/>
      <c r="AD52" s="11"/>
      <c r="AE52" s="11"/>
      <c r="AF52" s="11"/>
      <c r="AG52" s="62"/>
      <c r="AH52" s="62"/>
      <c r="AI52" s="11"/>
      <c r="AJ52" s="11"/>
      <c r="AK52" s="11"/>
      <c r="AL52" s="11"/>
      <c r="AM52" s="62"/>
      <c r="AN52" s="62"/>
      <c r="AO52" s="11"/>
      <c r="AP52" s="11"/>
      <c r="AQ52" s="11"/>
      <c r="AR52" s="11"/>
      <c r="AS52" s="62"/>
      <c r="AT52" s="62"/>
      <c r="AU52" s="11"/>
      <c r="AV52" s="11"/>
      <c r="AW52" s="11"/>
      <c r="AX52" s="11"/>
      <c r="AY52" s="62"/>
      <c r="AZ52" s="62"/>
      <c r="BA52" s="11"/>
      <c r="BB52" s="11"/>
      <c r="BC52" s="11"/>
      <c r="BD52" s="11"/>
      <c r="BE52" s="62"/>
      <c r="BF52" s="62"/>
      <c r="BG52" s="11"/>
      <c r="BH52" s="11"/>
      <c r="BI52" s="11"/>
      <c r="BJ52" s="11"/>
    </row>
    <row r="53" spans="1:63" s="2" customFormat="1" ht="18" customHeight="1">
      <c r="A53" s="909" t="s">
        <v>53</v>
      </c>
      <c r="B53" s="909"/>
      <c r="C53" s="909"/>
      <c r="D53" s="909"/>
      <c r="E53" s="909"/>
      <c r="F53" s="909"/>
      <c r="G53" s="909"/>
      <c r="H53" s="909"/>
      <c r="I53" s="909"/>
      <c r="J53" s="909"/>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09"/>
      <c r="AH53" s="909"/>
      <c r="AI53" s="909"/>
      <c r="AJ53" s="909"/>
      <c r="AK53" s="909"/>
      <c r="AL53" s="909"/>
      <c r="AM53" s="909"/>
      <c r="AN53" s="909"/>
      <c r="AO53" s="909"/>
      <c r="AP53" s="909"/>
      <c r="AQ53" s="909"/>
      <c r="AR53" s="909"/>
      <c r="AS53" s="909"/>
      <c r="AT53" s="909"/>
      <c r="AU53" s="909"/>
      <c r="AV53" s="909"/>
      <c r="AW53" s="909"/>
      <c r="AX53" s="909"/>
      <c r="AY53" s="909"/>
      <c r="AZ53" s="909"/>
      <c r="BA53" s="909"/>
      <c r="BB53" s="909"/>
      <c r="BC53" s="909"/>
      <c r="BD53" s="909"/>
      <c r="BE53" s="909"/>
    </row>
    <row r="54" spans="1:63" s="2" customFormat="1" ht="20.25" customHeight="1">
      <c r="A54" s="881" t="s">
        <v>23</v>
      </c>
      <c r="B54" s="882"/>
      <c r="C54" s="882"/>
      <c r="D54" s="882"/>
      <c r="E54" s="882"/>
      <c r="F54" s="882"/>
      <c r="G54" s="882"/>
      <c r="H54" s="882"/>
      <c r="I54" s="882"/>
      <c r="J54" s="882"/>
      <c r="K54" s="882"/>
      <c r="L54" s="882"/>
      <c r="M54" s="882"/>
      <c r="N54" s="882"/>
      <c r="O54" s="882"/>
      <c r="P54" s="882"/>
      <c r="Q54" s="882"/>
      <c r="R54" s="882"/>
      <c r="S54" s="882"/>
      <c r="T54" s="882"/>
      <c r="U54" s="882"/>
      <c r="V54" s="882"/>
      <c r="W54" s="882"/>
      <c r="X54" s="882"/>
      <c r="Y54" s="882"/>
      <c r="Z54" s="882"/>
      <c r="AA54" s="883"/>
      <c r="AB54" s="582" t="s">
        <v>22</v>
      </c>
      <c r="AC54" s="583"/>
      <c r="AD54" s="583"/>
      <c r="AE54" s="583"/>
      <c r="AF54" s="583"/>
      <c r="AG54" s="583"/>
      <c r="AH54" s="583"/>
      <c r="AI54" s="583"/>
      <c r="AJ54" s="583"/>
      <c r="AK54" s="583"/>
      <c r="AL54" s="583"/>
      <c r="AM54" s="583"/>
      <c r="AN54" s="583"/>
      <c r="AO54" s="583"/>
      <c r="AP54" s="583"/>
      <c r="AQ54" s="583"/>
      <c r="AR54" s="583"/>
      <c r="AS54" s="583"/>
      <c r="AT54" s="583"/>
      <c r="AU54" s="583"/>
      <c r="AV54" s="583"/>
      <c r="AW54" s="583"/>
      <c r="AX54" s="583"/>
      <c r="AY54" s="583"/>
      <c r="AZ54" s="583"/>
      <c r="BA54" s="583"/>
      <c r="BB54" s="583"/>
      <c r="BC54" s="583"/>
      <c r="BD54" s="583"/>
      <c r="BE54" s="583"/>
      <c r="BF54" s="583"/>
      <c r="BG54" s="583"/>
      <c r="BH54" s="583"/>
      <c r="BI54" s="583"/>
      <c r="BJ54" s="584"/>
      <c r="BK54" s="462"/>
    </row>
    <row r="55" spans="1:63" s="2" customFormat="1" ht="20.25" customHeight="1">
      <c r="A55" s="884"/>
      <c r="B55" s="885"/>
      <c r="C55" s="885"/>
      <c r="D55" s="885"/>
      <c r="E55" s="885"/>
      <c r="F55" s="885"/>
      <c r="G55" s="885"/>
      <c r="H55" s="885"/>
      <c r="I55" s="885"/>
      <c r="J55" s="885"/>
      <c r="K55" s="885"/>
      <c r="L55" s="885"/>
      <c r="M55" s="885"/>
      <c r="N55" s="885"/>
      <c r="O55" s="885"/>
      <c r="P55" s="885"/>
      <c r="Q55" s="885"/>
      <c r="R55" s="885"/>
      <c r="S55" s="885"/>
      <c r="T55" s="885"/>
      <c r="U55" s="885"/>
      <c r="V55" s="885"/>
      <c r="W55" s="885"/>
      <c r="X55" s="885"/>
      <c r="Y55" s="885"/>
      <c r="Z55" s="885"/>
      <c r="AA55" s="886"/>
      <c r="AB55" s="1434">
        <v>44215</v>
      </c>
      <c r="AC55" s="1435"/>
      <c r="AD55" s="1435"/>
      <c r="AE55" s="1435"/>
      <c r="AF55" s="1436"/>
      <c r="AG55" s="1434">
        <v>44216</v>
      </c>
      <c r="AH55" s="1435"/>
      <c r="AI55" s="1435"/>
      <c r="AJ55" s="1435"/>
      <c r="AK55" s="1436"/>
      <c r="AL55" s="1434">
        <v>44217</v>
      </c>
      <c r="AM55" s="1435"/>
      <c r="AN55" s="1435"/>
      <c r="AO55" s="1435"/>
      <c r="AP55" s="1436"/>
      <c r="AQ55" s="1434">
        <v>44218</v>
      </c>
      <c r="AR55" s="1435"/>
      <c r="AS55" s="1435"/>
      <c r="AT55" s="1435"/>
      <c r="AU55" s="1436"/>
      <c r="AV55" s="1434">
        <v>44219</v>
      </c>
      <c r="AW55" s="1435"/>
      <c r="AX55" s="1435"/>
      <c r="AY55" s="1435"/>
      <c r="AZ55" s="1436"/>
      <c r="BA55" s="1434">
        <v>44220</v>
      </c>
      <c r="BB55" s="1435"/>
      <c r="BC55" s="1435"/>
      <c r="BD55" s="1435"/>
      <c r="BE55" s="1436"/>
      <c r="BF55" s="1434">
        <v>44221</v>
      </c>
      <c r="BG55" s="1435"/>
      <c r="BH55" s="1435"/>
      <c r="BI55" s="1435"/>
      <c r="BJ55" s="1436"/>
    </row>
    <row r="56" spans="1:63" s="2" customFormat="1" ht="20.25" customHeight="1">
      <c r="A56" s="887"/>
      <c r="B56" s="888"/>
      <c r="C56" s="888"/>
      <c r="D56" s="888"/>
      <c r="E56" s="888"/>
      <c r="F56" s="888"/>
      <c r="G56" s="888"/>
      <c r="H56" s="888"/>
      <c r="I56" s="888"/>
      <c r="J56" s="888"/>
      <c r="K56" s="888"/>
      <c r="L56" s="888"/>
      <c r="M56" s="888"/>
      <c r="N56" s="888"/>
      <c r="O56" s="888"/>
      <c r="P56" s="888"/>
      <c r="Q56" s="888"/>
      <c r="R56" s="888"/>
      <c r="S56" s="888"/>
      <c r="T56" s="888"/>
      <c r="U56" s="888"/>
      <c r="V56" s="888"/>
      <c r="W56" s="888"/>
      <c r="X56" s="888"/>
      <c r="Y56" s="888"/>
      <c r="Z56" s="888"/>
      <c r="AA56" s="889"/>
      <c r="AB56" s="896" t="str">
        <f t="shared" ref="AB56" si="24">TEXT(AB55,"aaa")</f>
        <v>火</v>
      </c>
      <c r="AC56" s="897"/>
      <c r="AD56" s="897"/>
      <c r="AE56" s="897"/>
      <c r="AF56" s="898"/>
      <c r="AG56" s="896" t="str">
        <f t="shared" ref="AG56" si="25">TEXT(AG55,"aaa")</f>
        <v>水</v>
      </c>
      <c r="AH56" s="897"/>
      <c r="AI56" s="897"/>
      <c r="AJ56" s="897"/>
      <c r="AK56" s="898"/>
      <c r="AL56" s="896" t="str">
        <f t="shared" ref="AL56" si="26">TEXT(AL55,"aaa")</f>
        <v>木</v>
      </c>
      <c r="AM56" s="897"/>
      <c r="AN56" s="897"/>
      <c r="AO56" s="897"/>
      <c r="AP56" s="898"/>
      <c r="AQ56" s="896" t="str">
        <f t="shared" ref="AQ56" si="27">TEXT(AQ55,"aaa")</f>
        <v>金</v>
      </c>
      <c r="AR56" s="897"/>
      <c r="AS56" s="897"/>
      <c r="AT56" s="897"/>
      <c r="AU56" s="898"/>
      <c r="AV56" s="896" t="str">
        <f t="shared" ref="AV56" si="28">TEXT(AV55,"aaa")</f>
        <v>土</v>
      </c>
      <c r="AW56" s="897"/>
      <c r="AX56" s="897"/>
      <c r="AY56" s="897"/>
      <c r="AZ56" s="898"/>
      <c r="BA56" s="896" t="str">
        <f t="shared" ref="BA56" si="29">TEXT(BA55,"aaa")</f>
        <v>日</v>
      </c>
      <c r="BB56" s="897"/>
      <c r="BC56" s="897"/>
      <c r="BD56" s="897"/>
      <c r="BE56" s="898"/>
      <c r="BF56" s="896" t="str">
        <f t="shared" ref="BF56" si="30">TEXT(BF55,"aaa")</f>
        <v>月</v>
      </c>
      <c r="BG56" s="897"/>
      <c r="BH56" s="897"/>
      <c r="BI56" s="897"/>
      <c r="BJ56" s="898"/>
    </row>
    <row r="57" spans="1:63" s="2" customFormat="1" ht="41.25" customHeight="1">
      <c r="A57" s="1431" t="s">
        <v>413</v>
      </c>
      <c r="B57" s="1432"/>
      <c r="C57" s="1432"/>
      <c r="D57" s="1432"/>
      <c r="E57" s="1432"/>
      <c r="F57" s="1432"/>
      <c r="G57" s="1432"/>
      <c r="H57" s="1432"/>
      <c r="I57" s="1432"/>
      <c r="J57" s="1432"/>
      <c r="K57" s="1432"/>
      <c r="L57" s="1432"/>
      <c r="M57" s="1432"/>
      <c r="N57" s="1432"/>
      <c r="O57" s="1432"/>
      <c r="P57" s="1432"/>
      <c r="Q57" s="1432"/>
      <c r="R57" s="1432"/>
      <c r="S57" s="1432"/>
      <c r="T57" s="1432"/>
      <c r="U57" s="1432"/>
      <c r="V57" s="1432"/>
      <c r="W57" s="1432"/>
      <c r="X57" s="1432"/>
      <c r="Y57" s="1432"/>
      <c r="Z57" s="1432"/>
      <c r="AA57" s="1433"/>
      <c r="AB57" s="869"/>
      <c r="AC57" s="870"/>
      <c r="AD57" s="870"/>
      <c r="AE57" s="870"/>
      <c r="AF57" s="871"/>
      <c r="AG57" s="869"/>
      <c r="AH57" s="870"/>
      <c r="AI57" s="870"/>
      <c r="AJ57" s="870"/>
      <c r="AK57" s="871"/>
      <c r="AL57" s="869"/>
      <c r="AM57" s="870"/>
      <c r="AN57" s="870"/>
      <c r="AO57" s="870"/>
      <c r="AP57" s="871"/>
      <c r="AQ57" s="869"/>
      <c r="AR57" s="870"/>
      <c r="AS57" s="870"/>
      <c r="AT57" s="870"/>
      <c r="AU57" s="871"/>
      <c r="AV57" s="869"/>
      <c r="AW57" s="870"/>
      <c r="AX57" s="870"/>
      <c r="AY57" s="870"/>
      <c r="AZ57" s="871"/>
      <c r="BA57" s="869"/>
      <c r="BB57" s="870"/>
      <c r="BC57" s="870"/>
      <c r="BD57" s="870"/>
      <c r="BE57" s="871"/>
      <c r="BF57" s="869"/>
      <c r="BG57" s="870"/>
      <c r="BH57" s="870"/>
      <c r="BI57" s="870"/>
      <c r="BJ57" s="871"/>
    </row>
    <row r="58" spans="1:63" s="2" customFormat="1" ht="11.25" customHeight="1">
      <c r="A58" s="61"/>
      <c r="B58" s="61"/>
      <c r="C58" s="61"/>
      <c r="D58" s="61"/>
      <c r="E58" s="61"/>
      <c r="F58" s="61"/>
      <c r="G58" s="61"/>
      <c r="H58" s="61"/>
      <c r="I58" s="61"/>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
      <c r="AU58" s="6"/>
      <c r="AV58" s="6"/>
      <c r="AW58" s="6"/>
      <c r="AX58" s="908"/>
      <c r="AY58" s="908"/>
      <c r="AZ58" s="908"/>
      <c r="BA58" s="908"/>
      <c r="BB58" s="908"/>
      <c r="BC58" s="908"/>
      <c r="BD58" s="64"/>
      <c r="BE58" s="64"/>
    </row>
    <row r="59" spans="1:63" s="12" customFormat="1" ht="30" customHeight="1">
      <c r="A59" s="872" t="s">
        <v>33</v>
      </c>
      <c r="B59" s="873"/>
      <c r="C59" s="873"/>
      <c r="D59" s="873"/>
      <c r="E59" s="873"/>
      <c r="F59" s="873"/>
      <c r="G59" s="873"/>
      <c r="H59" s="873"/>
      <c r="I59" s="873"/>
      <c r="J59" s="874"/>
      <c r="K59" s="849" t="s">
        <v>34</v>
      </c>
      <c r="L59" s="849"/>
      <c r="M59" s="849"/>
      <c r="N59" s="849"/>
      <c r="O59" s="849"/>
      <c r="P59" s="849"/>
      <c r="Q59" s="849"/>
      <c r="R59" s="845"/>
      <c r="S59" s="875"/>
      <c r="T59" s="876"/>
      <c r="U59" s="877"/>
      <c r="V59" s="844" t="s">
        <v>35</v>
      </c>
      <c r="W59" s="845"/>
      <c r="X59" s="878"/>
      <c r="Y59" s="879"/>
      <c r="Z59" s="880"/>
      <c r="AA59" s="846" t="s">
        <v>36</v>
      </c>
      <c r="AB59" s="846"/>
      <c r="AC59" s="844"/>
      <c r="AD59" s="17"/>
      <c r="AE59" s="17" t="s">
        <v>38</v>
      </c>
      <c r="AF59" s="17"/>
      <c r="AG59" s="17"/>
      <c r="AH59" s="17"/>
      <c r="AI59" s="17"/>
      <c r="AJ59" s="17"/>
      <c r="AK59" s="17"/>
      <c r="AL59" s="17"/>
      <c r="AM59" s="17"/>
      <c r="AN59" s="17"/>
      <c r="AO59" s="17"/>
      <c r="AS59" s="19"/>
      <c r="AT59" s="19"/>
    </row>
    <row r="60" spans="1:63" s="12" customFormat="1" ht="6" customHeight="1">
      <c r="A60" s="26"/>
      <c r="B60" s="26"/>
      <c r="C60" s="26"/>
      <c r="D60" s="26"/>
      <c r="E60" s="26"/>
      <c r="F60" s="26"/>
      <c r="G60" s="26"/>
      <c r="H60" s="26"/>
      <c r="I60" s="26"/>
      <c r="J60" s="26"/>
      <c r="K60" s="25"/>
      <c r="L60" s="25"/>
      <c r="M60" s="25"/>
      <c r="N60" s="25"/>
      <c r="O60" s="25"/>
      <c r="P60" s="25"/>
      <c r="Q60" s="25"/>
      <c r="R60" s="25"/>
      <c r="S60" s="28"/>
      <c r="T60" s="28"/>
      <c r="U60" s="28"/>
      <c r="V60" s="28"/>
      <c r="W60" s="28"/>
      <c r="X60" s="63"/>
      <c r="Y60" s="63"/>
      <c r="Z60" s="63"/>
      <c r="AA60" s="25"/>
      <c r="AB60" s="25"/>
      <c r="AC60" s="25"/>
      <c r="AD60" s="17"/>
      <c r="AE60" s="17"/>
      <c r="AF60" s="17"/>
      <c r="AG60" s="17"/>
      <c r="AH60" s="17"/>
      <c r="AI60" s="17"/>
      <c r="AJ60" s="17"/>
      <c r="AK60" s="17"/>
      <c r="AL60" s="17"/>
      <c r="AM60" s="17"/>
      <c r="AN60" s="17"/>
      <c r="AO60" s="17"/>
      <c r="AS60" s="19"/>
      <c r="AT60" s="19"/>
    </row>
    <row r="61" spans="1:63" s="12" customFormat="1" ht="24.75" customHeight="1">
      <c r="A61" s="27" t="s">
        <v>39</v>
      </c>
      <c r="B61" s="2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N61" s="19"/>
      <c r="AO61" s="19"/>
    </row>
    <row r="62" spans="1:63" s="12" customFormat="1" ht="28.5" customHeight="1">
      <c r="A62" s="850" t="s">
        <v>48</v>
      </c>
      <c r="B62" s="851"/>
      <c r="C62" s="851"/>
      <c r="D62" s="851"/>
      <c r="E62" s="851"/>
      <c r="F62" s="851"/>
      <c r="G62" s="851"/>
      <c r="H62" s="851"/>
      <c r="I62" s="851"/>
      <c r="J62" s="851"/>
      <c r="K62" s="851"/>
      <c r="L62" s="851"/>
      <c r="M62" s="851"/>
      <c r="N62" s="851"/>
      <c r="O62" s="852"/>
      <c r="P62" s="853" t="s">
        <v>65</v>
      </c>
      <c r="Q62" s="853"/>
      <c r="R62" s="853"/>
      <c r="S62" s="853"/>
      <c r="T62" s="853"/>
      <c r="U62" s="853"/>
      <c r="V62" s="853"/>
      <c r="W62" s="853"/>
      <c r="X62" s="853"/>
      <c r="Y62" s="853"/>
      <c r="Z62" s="853"/>
      <c r="AA62" s="853"/>
      <c r="AB62" s="853"/>
      <c r="AC62" s="853"/>
      <c r="AD62" s="17"/>
      <c r="AE62" s="17"/>
      <c r="AF62" s="17"/>
      <c r="AG62" s="17"/>
      <c r="AH62" s="850" t="s">
        <v>49</v>
      </c>
      <c r="AI62" s="851"/>
      <c r="AJ62" s="851"/>
      <c r="AK62" s="851"/>
      <c r="AL62" s="851"/>
      <c r="AM62" s="851"/>
      <c r="AN62" s="851"/>
      <c r="AO62" s="851"/>
      <c r="AP62" s="851"/>
      <c r="AQ62" s="851"/>
      <c r="AR62" s="851"/>
      <c r="AS62" s="851"/>
      <c r="AT62" s="851"/>
      <c r="AU62" s="851"/>
      <c r="AV62" s="852"/>
      <c r="AW62" s="853" t="s">
        <v>65</v>
      </c>
      <c r="AX62" s="853"/>
      <c r="AY62" s="853"/>
      <c r="AZ62" s="853"/>
      <c r="BA62" s="853"/>
      <c r="BB62" s="853"/>
      <c r="BC62" s="853"/>
      <c r="BD62" s="853"/>
      <c r="BE62" s="853"/>
      <c r="BF62" s="853"/>
      <c r="BG62" s="853"/>
      <c r="BH62" s="853"/>
      <c r="BI62" s="853"/>
      <c r="BJ62" s="853"/>
    </row>
    <row r="63" spans="1:63" s="10" customFormat="1" ht="28.5" customHeight="1">
      <c r="A63" s="37" t="s">
        <v>50</v>
      </c>
      <c r="B63" s="38"/>
      <c r="C63" s="38"/>
      <c r="D63" s="38"/>
      <c r="E63" s="38"/>
      <c r="F63" s="38"/>
      <c r="G63" s="38"/>
      <c r="H63" s="38"/>
      <c r="I63" s="38"/>
      <c r="J63" s="38"/>
      <c r="K63" s="38"/>
      <c r="L63" s="38"/>
      <c r="M63" s="38"/>
      <c r="N63" s="38"/>
      <c r="O63" s="38"/>
      <c r="P63" s="63"/>
      <c r="Q63" s="63"/>
      <c r="R63" s="63"/>
      <c r="S63" s="63"/>
      <c r="T63" s="63"/>
      <c r="U63" s="63"/>
      <c r="V63" s="63"/>
      <c r="W63" s="63"/>
      <c r="X63" s="63"/>
      <c r="Y63" s="63"/>
      <c r="Z63" s="63"/>
      <c r="AA63" s="63"/>
      <c r="AB63" s="63"/>
      <c r="AC63" s="63"/>
      <c r="AD63" s="39"/>
      <c r="AE63" s="39"/>
      <c r="AF63" s="39"/>
      <c r="AG63" s="39"/>
      <c r="AH63" s="38"/>
      <c r="AI63" s="38"/>
      <c r="AJ63" s="38"/>
      <c r="AK63" s="38"/>
      <c r="AL63" s="38"/>
      <c r="AM63" s="38"/>
      <c r="AN63" s="38"/>
      <c r="AO63" s="38"/>
      <c r="AP63" s="38"/>
      <c r="AQ63" s="38"/>
      <c r="AR63" s="38"/>
      <c r="AS63" s="38"/>
      <c r="AT63" s="38"/>
      <c r="AU63" s="38"/>
      <c r="AV63" s="38"/>
      <c r="AW63" s="63"/>
      <c r="AX63" s="63"/>
      <c r="AY63" s="63"/>
      <c r="AZ63" s="63"/>
      <c r="BA63" s="63"/>
      <c r="BB63" s="63"/>
      <c r="BC63" s="63"/>
      <c r="BD63" s="63"/>
      <c r="BE63" s="63"/>
      <c r="BF63" s="63"/>
      <c r="BG63" s="63"/>
      <c r="BH63" s="63"/>
      <c r="BI63" s="63"/>
      <c r="BJ63" s="63"/>
    </row>
    <row r="64" spans="1:63" s="12" customFormat="1" ht="9.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M64" s="19"/>
      <c r="AN64" s="19"/>
    </row>
    <row r="65" spans="1:64" ht="38.25" customHeight="1">
      <c r="A65" s="582" t="s">
        <v>1</v>
      </c>
      <c r="B65" s="583"/>
      <c r="C65" s="583"/>
      <c r="D65" s="583"/>
      <c r="E65" s="583"/>
      <c r="F65" s="583"/>
      <c r="G65" s="583"/>
      <c r="H65" s="583"/>
      <c r="I65" s="583"/>
      <c r="J65" s="584"/>
      <c r="K65" s="1287"/>
      <c r="L65" s="1287"/>
      <c r="M65" s="1287"/>
      <c r="N65" s="1287"/>
      <c r="O65" s="1287"/>
      <c r="P65" s="1287"/>
      <c r="Q65" s="1287"/>
      <c r="R65" s="1287"/>
      <c r="S65" s="1287"/>
      <c r="T65" s="1287"/>
      <c r="U65" s="1287"/>
      <c r="V65" s="1287"/>
      <c r="W65" s="1287"/>
      <c r="X65" s="1287"/>
      <c r="Y65" s="1287"/>
      <c r="Z65" s="1287"/>
      <c r="AA65" s="1287"/>
      <c r="AB65" s="1287"/>
      <c r="AC65" s="1287"/>
      <c r="AD65" s="1287"/>
      <c r="AE65" s="1287"/>
      <c r="AF65" s="1287"/>
      <c r="AG65" s="1287"/>
      <c r="AH65" s="1287"/>
      <c r="AI65" s="1287"/>
      <c r="AJ65" s="1287"/>
      <c r="AK65" s="1287"/>
      <c r="AL65" s="1287"/>
      <c r="AM65" s="1287"/>
      <c r="AN65" s="1287"/>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row>
    <row r="66" spans="1:64" s="12" customFormat="1" ht="9.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M66" s="19"/>
      <c r="AN66" s="19"/>
    </row>
    <row r="67" spans="1:64" s="12" customFormat="1" ht="20.100000000000001" customHeight="1">
      <c r="A67" s="17" t="s">
        <v>40</v>
      </c>
      <c r="B67" s="19"/>
      <c r="C67" s="17"/>
      <c r="E67" s="17"/>
      <c r="F67" s="17"/>
      <c r="G67" s="17"/>
      <c r="H67" s="17"/>
      <c r="I67" s="17"/>
      <c r="J67" s="17"/>
      <c r="K67" s="17"/>
      <c r="L67" s="17"/>
      <c r="M67" s="17"/>
      <c r="N67" s="17"/>
      <c r="O67" s="17"/>
      <c r="P67" s="17"/>
      <c r="Q67" s="17"/>
      <c r="R67" s="17"/>
      <c r="S67" s="17"/>
      <c r="T67" s="17"/>
      <c r="U67" s="17"/>
      <c r="V67" s="17"/>
      <c r="W67" s="17"/>
      <c r="X67" s="17"/>
      <c r="Y67" s="17"/>
      <c r="Z67" s="17"/>
      <c r="AA67" s="17"/>
      <c r="AB67" s="17"/>
      <c r="AO67" s="19"/>
      <c r="AP67" s="19"/>
      <c r="AT67" s="843" t="s">
        <v>41</v>
      </c>
      <c r="AU67" s="843"/>
      <c r="AV67" s="843"/>
      <c r="AW67" s="843"/>
      <c r="AX67" s="843"/>
      <c r="AY67" s="843"/>
      <c r="AZ67" s="530"/>
      <c r="BA67" s="530"/>
      <c r="BB67" s="843" t="s">
        <v>28</v>
      </c>
      <c r="BC67" s="843"/>
      <c r="BD67" s="843"/>
      <c r="BE67" s="530"/>
      <c r="BF67" s="530"/>
      <c r="BG67" s="843" t="s">
        <v>0</v>
      </c>
      <c r="BH67" s="843"/>
      <c r="BI67" s="843"/>
    </row>
    <row r="68" spans="1:64" s="12" customFormat="1" ht="9.75" customHeight="1">
      <c r="A68" s="19"/>
      <c r="B68" s="19"/>
      <c r="C68" s="17"/>
      <c r="D68" s="18"/>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O68" s="19"/>
      <c r="AP68" s="19"/>
    </row>
    <row r="69" spans="1:64" s="12" customFormat="1" ht="20.100000000000001" customHeight="1">
      <c r="A69" s="1437" t="s">
        <v>29</v>
      </c>
      <c r="B69" s="1437"/>
      <c r="C69" s="1437"/>
      <c r="D69" s="1437"/>
      <c r="E69" s="1437"/>
      <c r="F69" s="1437"/>
      <c r="G69" s="827" t="str">
        <f>AM21</f>
        <v/>
      </c>
      <c r="H69" s="827"/>
      <c r="I69" s="827"/>
      <c r="J69" s="827"/>
      <c r="K69" s="827"/>
      <c r="L69" s="827"/>
      <c r="M69" s="827"/>
      <c r="N69" s="827"/>
      <c r="O69" s="827"/>
      <c r="P69" s="827"/>
      <c r="Q69" s="827"/>
      <c r="R69" s="827"/>
      <c r="S69" s="827"/>
      <c r="T69" s="827"/>
      <c r="U69" s="827"/>
      <c r="V69" s="827"/>
      <c r="W69" s="827"/>
      <c r="X69" s="827"/>
      <c r="Y69" s="827"/>
      <c r="Z69" s="827"/>
      <c r="AA69" s="827"/>
      <c r="AB69" s="827"/>
      <c r="AC69" s="827"/>
      <c r="AD69" s="827"/>
      <c r="AE69" s="827"/>
      <c r="AF69" s="827"/>
      <c r="AG69" s="827"/>
      <c r="AH69" s="43"/>
      <c r="AI69" s="1437" t="s">
        <v>30</v>
      </c>
      <c r="AJ69" s="1437"/>
      <c r="AK69" s="1437"/>
      <c r="AL69" s="1437"/>
      <c r="AM69" s="1437"/>
      <c r="AN69" s="1437"/>
      <c r="AO69" s="826" t="str">
        <f>IF(様式４!W13="","",(様式４!W13))</f>
        <v/>
      </c>
      <c r="AP69" s="826"/>
      <c r="AQ69" s="826"/>
      <c r="AR69" s="826"/>
      <c r="AS69" s="826"/>
      <c r="AT69" s="826"/>
      <c r="AU69" s="826"/>
      <c r="AV69" s="826"/>
      <c r="AW69" s="826"/>
      <c r="AX69" s="826"/>
      <c r="AY69" s="826"/>
      <c r="AZ69" s="826"/>
      <c r="BA69" s="826"/>
      <c r="BB69" s="826"/>
      <c r="BC69" s="826"/>
      <c r="BD69" s="826"/>
      <c r="BE69" s="826"/>
      <c r="BF69" s="826"/>
      <c r="BG69" s="826"/>
      <c r="BH69" s="826"/>
      <c r="BI69" s="827" t="s">
        <v>13</v>
      </c>
      <c r="BJ69" s="827"/>
    </row>
    <row r="70" spans="1:64" s="12" customFormat="1" ht="12"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J70" s="10"/>
      <c r="AK70" s="10"/>
      <c r="AL70" s="9"/>
      <c r="AM70" s="9"/>
      <c r="AN70" s="10"/>
      <c r="AO70" s="10"/>
      <c r="AP70" s="10"/>
      <c r="AQ70" s="10"/>
      <c r="AR70" s="10"/>
      <c r="AS70" s="10"/>
      <c r="AT70" s="10"/>
      <c r="AU70" s="10"/>
      <c r="AV70" s="10"/>
      <c r="AW70" s="10"/>
      <c r="AX70" s="10"/>
      <c r="AY70" s="10"/>
      <c r="AZ70" s="10"/>
      <c r="BA70" s="10"/>
      <c r="BB70" s="10"/>
      <c r="BC70" s="10"/>
      <c r="BD70" s="10"/>
      <c r="BE70" s="10"/>
      <c r="BF70" s="10"/>
      <c r="BG70" s="10"/>
      <c r="BH70" s="10"/>
      <c r="BI70" s="10"/>
      <c r="BJ70" s="10"/>
    </row>
    <row r="71" spans="1:64" s="12" customFormat="1" ht="12" customHeight="1">
      <c r="A71" s="59" t="s">
        <v>17</v>
      </c>
      <c r="B71" s="59"/>
      <c r="C71" s="59"/>
      <c r="D71" s="59"/>
      <c r="E71" s="59"/>
      <c r="F71" s="59"/>
      <c r="G71" s="17"/>
      <c r="H71" s="17"/>
      <c r="I71" s="17"/>
      <c r="J71" s="17"/>
      <c r="K71" s="17"/>
      <c r="L71" s="17"/>
      <c r="M71" s="17"/>
      <c r="N71" s="17"/>
      <c r="O71" s="17"/>
      <c r="P71" s="17"/>
      <c r="Q71" s="17"/>
      <c r="R71" s="17"/>
      <c r="S71" s="1438">
        <f>H22</f>
        <v>0</v>
      </c>
      <c r="T71" s="1438"/>
      <c r="U71" s="1438"/>
      <c r="V71" s="1438"/>
      <c r="W71" s="1438"/>
      <c r="X71" s="1438"/>
      <c r="Y71" s="1438"/>
      <c r="Z71" s="1438"/>
      <c r="AA71" s="1438"/>
      <c r="AB71" s="1438"/>
      <c r="AC71" s="1438"/>
      <c r="AD71" s="1438"/>
      <c r="AE71" s="1438"/>
      <c r="AF71" s="1438"/>
      <c r="AG71" s="1438"/>
      <c r="AH71" s="17"/>
      <c r="AI71" s="59" t="s">
        <v>17</v>
      </c>
      <c r="AJ71" s="59"/>
      <c r="AK71" s="59"/>
      <c r="AL71" s="59"/>
      <c r="AM71" s="59"/>
      <c r="AN71" s="59"/>
      <c r="AO71" s="10"/>
      <c r="AP71" s="10"/>
      <c r="AQ71" s="10"/>
      <c r="AR71" s="10"/>
      <c r="AS71" s="10"/>
      <c r="AT71" s="10"/>
      <c r="AU71" s="10"/>
      <c r="AV71" s="10"/>
      <c r="AW71" s="10"/>
      <c r="AX71" s="10"/>
      <c r="AY71" s="10"/>
      <c r="AZ71" s="10"/>
      <c r="BA71" s="1439"/>
      <c r="BB71" s="1439"/>
      <c r="BC71" s="1439"/>
      <c r="BD71" s="1439"/>
      <c r="BE71" s="1439"/>
      <c r="BF71" s="1439"/>
      <c r="BG71" s="1439"/>
      <c r="BH71" s="1439"/>
      <c r="BI71" s="1439"/>
      <c r="BJ71" s="1439"/>
      <c r="BK71" s="57"/>
      <c r="BL71" s="10"/>
    </row>
    <row r="72" spans="1:64" s="12" customFormat="1" ht="20.100000000000001" customHeight="1">
      <c r="A72" s="57" t="s">
        <v>54</v>
      </c>
      <c r="B72" s="57"/>
      <c r="C72" s="57"/>
      <c r="D72" s="57"/>
      <c r="E72" s="57"/>
      <c r="F72" s="43"/>
      <c r="G72" s="813" t="s">
        <v>55</v>
      </c>
      <c r="H72" s="813"/>
      <c r="I72" s="1283"/>
      <c r="J72" s="1283"/>
      <c r="K72" s="1283"/>
      <c r="L72" s="1283"/>
      <c r="M72" s="1283"/>
      <c r="N72" s="1283"/>
      <c r="O72" s="1283"/>
      <c r="P72" s="813" t="s">
        <v>3</v>
      </c>
      <c r="Q72" s="813"/>
      <c r="R72" s="813"/>
      <c r="S72" s="1284">
        <f>+H23</f>
        <v>0</v>
      </c>
      <c r="T72" s="1284"/>
      <c r="U72" s="1284"/>
      <c r="V72" s="1284"/>
      <c r="W72" s="1284"/>
      <c r="X72" s="1284"/>
      <c r="Y72" s="1284"/>
      <c r="Z72" s="1284"/>
      <c r="AA72" s="1284"/>
      <c r="AB72" s="1284"/>
      <c r="AC72" s="1284"/>
      <c r="AD72" s="1284"/>
      <c r="AE72" s="1284"/>
      <c r="AF72" s="1284"/>
      <c r="AG72" s="1284"/>
      <c r="AI72" s="42" t="s">
        <v>56</v>
      </c>
      <c r="AJ72" s="42"/>
      <c r="AK72" s="42"/>
      <c r="AL72" s="42"/>
      <c r="AM72" s="42"/>
      <c r="AN72" s="43"/>
      <c r="AO72" s="813" t="s">
        <v>55</v>
      </c>
      <c r="AP72" s="813"/>
      <c r="AQ72" s="1285"/>
      <c r="AR72" s="1285"/>
      <c r="AS72" s="1285"/>
      <c r="AT72" s="1285"/>
      <c r="AU72" s="1285"/>
      <c r="AV72" s="1285"/>
      <c r="AW72" s="1285"/>
      <c r="AX72" s="813" t="s">
        <v>3</v>
      </c>
      <c r="AY72" s="813"/>
      <c r="AZ72" s="813"/>
      <c r="BA72" s="1286"/>
      <c r="BB72" s="1286"/>
      <c r="BC72" s="1286"/>
      <c r="BD72" s="1286"/>
      <c r="BE72" s="1286"/>
      <c r="BF72" s="1286"/>
      <c r="BG72" s="1286"/>
      <c r="BH72" s="1286"/>
      <c r="BI72" s="1286"/>
      <c r="BJ72" s="1286"/>
      <c r="BK72" s="55"/>
    </row>
    <row r="73" spans="1:64" s="12" customFormat="1" ht="13.5" customHeight="1">
      <c r="A73" s="17"/>
      <c r="B73" s="17"/>
      <c r="C73" s="17"/>
      <c r="D73" s="17"/>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17"/>
      <c r="AI73" s="17"/>
      <c r="AJ73" s="17"/>
      <c r="AK73" s="17"/>
      <c r="AL73" s="17"/>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row>
    <row r="74" spans="1:64" s="12" customFormat="1" ht="20.100000000000001" customHeight="1">
      <c r="A74" s="840" t="s">
        <v>31</v>
      </c>
      <c r="B74" s="840"/>
      <c r="C74" s="840"/>
      <c r="D74" s="840"/>
      <c r="E74" s="840"/>
      <c r="F74" s="840"/>
      <c r="G74" s="840"/>
      <c r="H74" s="840"/>
      <c r="I74" s="841">
        <v>0</v>
      </c>
      <c r="J74" s="841"/>
      <c r="K74" s="841"/>
      <c r="L74" s="841"/>
      <c r="M74" s="841"/>
      <c r="N74" s="841"/>
      <c r="O74" s="841"/>
      <c r="P74" s="841"/>
      <c r="Q74" s="841"/>
      <c r="R74" s="841"/>
      <c r="S74" s="841"/>
      <c r="T74" s="841"/>
      <c r="U74" s="841"/>
      <c r="V74" s="841"/>
      <c r="W74" s="841"/>
      <c r="X74" s="841"/>
      <c r="Y74" s="841"/>
      <c r="Z74" s="841"/>
      <c r="AA74" s="841"/>
      <c r="AB74" s="841"/>
      <c r="AC74" s="841"/>
      <c r="AD74" s="841"/>
      <c r="AE74" s="841"/>
      <c r="AF74" s="841"/>
      <c r="AG74" s="841"/>
      <c r="AH74" s="17"/>
      <c r="AI74" s="840" t="s">
        <v>31</v>
      </c>
      <c r="AJ74" s="840"/>
      <c r="AK74" s="840"/>
      <c r="AL74" s="840"/>
      <c r="AM74" s="840"/>
      <c r="AN74" s="840"/>
      <c r="AO74" s="840"/>
      <c r="AP74" s="840"/>
      <c r="AQ74" s="841"/>
      <c r="AR74" s="841"/>
      <c r="AS74" s="841"/>
      <c r="AT74" s="841"/>
      <c r="AU74" s="841"/>
      <c r="AV74" s="841"/>
      <c r="AW74" s="841"/>
      <c r="AX74" s="841"/>
      <c r="AY74" s="841"/>
      <c r="AZ74" s="841"/>
      <c r="BA74" s="841"/>
      <c r="BB74" s="841"/>
      <c r="BC74" s="841"/>
      <c r="BD74" s="841"/>
      <c r="BE74" s="841"/>
      <c r="BF74" s="841"/>
      <c r="BG74" s="841"/>
      <c r="BH74" s="841"/>
      <c r="BI74" s="841"/>
      <c r="BJ74" s="841"/>
    </row>
    <row r="75" spans="1:64" s="12" customFormat="1" ht="23.25" customHeight="1">
      <c r="A75" s="56" t="s">
        <v>32</v>
      </c>
      <c r="B75" s="19"/>
      <c r="C75" s="17"/>
      <c r="D75" s="17"/>
      <c r="E75" s="18"/>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O75" s="19"/>
      <c r="AP75" s="19"/>
    </row>
    <row r="76" spans="1:64" s="12" customFormat="1" ht="21.75" customHeight="1">
      <c r="A76" s="835" t="s">
        <v>37</v>
      </c>
      <c r="B76" s="835"/>
      <c r="C76" s="835"/>
      <c r="D76" s="835"/>
      <c r="E76" s="835"/>
      <c r="F76" s="835"/>
      <c r="G76" s="835"/>
      <c r="H76" s="835"/>
      <c r="I76" s="835"/>
      <c r="J76" s="835"/>
      <c r="K76" s="835"/>
      <c r="L76" s="835"/>
      <c r="M76" s="835"/>
      <c r="N76" s="835"/>
      <c r="O76" s="835"/>
      <c r="P76" s="835"/>
      <c r="Q76" s="835"/>
      <c r="R76" s="835"/>
      <c r="S76" s="835"/>
      <c r="T76" s="835"/>
      <c r="U76" s="835"/>
      <c r="V76" s="835"/>
      <c r="W76" s="835"/>
      <c r="X76" s="835"/>
      <c r="Y76" s="835"/>
      <c r="Z76" s="835"/>
      <c r="AA76" s="835"/>
      <c r="AB76" s="835"/>
      <c r="AC76" s="835"/>
      <c r="AD76" s="835"/>
      <c r="AE76" s="835"/>
      <c r="AF76" s="835"/>
      <c r="AG76" s="835"/>
      <c r="AH76" s="835"/>
      <c r="AI76" s="835"/>
      <c r="AJ76" s="835"/>
      <c r="AK76" s="835"/>
      <c r="AL76" s="835"/>
      <c r="AM76" s="835"/>
      <c r="AN76" s="835"/>
      <c r="AO76" s="835"/>
      <c r="AP76" s="835"/>
      <c r="AQ76" s="835"/>
      <c r="AR76" s="835"/>
      <c r="AS76" s="835"/>
      <c r="AT76" s="835"/>
      <c r="AU76" s="835"/>
      <c r="AV76" s="835"/>
      <c r="AW76" s="835"/>
      <c r="AX76" s="835"/>
      <c r="AY76" s="835"/>
      <c r="AZ76" s="835"/>
      <c r="BA76" s="835"/>
      <c r="BB76" s="835"/>
      <c r="BC76" s="835"/>
      <c r="BD76" s="835"/>
      <c r="BE76" s="835"/>
      <c r="BF76" s="835"/>
      <c r="BG76" s="835"/>
      <c r="BH76" s="835"/>
      <c r="BI76" s="835"/>
      <c r="BJ76" s="835"/>
    </row>
  </sheetData>
  <protectedRanges>
    <protectedRange sqref="AN13:AN15" name="範囲20"/>
  </protectedRanges>
  <mergeCells count="264">
    <mergeCell ref="BN13:BT15"/>
    <mergeCell ref="BD13:BE13"/>
    <mergeCell ref="BD14:BE14"/>
    <mergeCell ref="BD15:BE15"/>
    <mergeCell ref="D10:BJ10"/>
    <mergeCell ref="D12:BJ12"/>
    <mergeCell ref="AV13:AX13"/>
    <mergeCell ref="AY13:AZ13"/>
    <mergeCell ref="BA13:BC13"/>
    <mergeCell ref="BF13:BH13"/>
    <mergeCell ref="A15:AE15"/>
    <mergeCell ref="AV15:AX15"/>
    <mergeCell ref="AY15:AZ15"/>
    <mergeCell ref="BA15:BC15"/>
    <mergeCell ref="BF15:BH15"/>
    <mergeCell ref="A14:AE14"/>
    <mergeCell ref="AV14:AX14"/>
    <mergeCell ref="AY14:AZ14"/>
    <mergeCell ref="BA14:BC14"/>
    <mergeCell ref="BF14:BH14"/>
    <mergeCell ref="A1:BJ1"/>
    <mergeCell ref="A2:BJ2"/>
    <mergeCell ref="D3:BJ3"/>
    <mergeCell ref="D4:BJ4"/>
    <mergeCell ref="A5:C12"/>
    <mergeCell ref="D5:BJ5"/>
    <mergeCell ref="D6:BJ6"/>
    <mergeCell ref="D7:BJ7"/>
    <mergeCell ref="D8:BJ8"/>
    <mergeCell ref="D9:BJ9"/>
    <mergeCell ref="D11:BJ11"/>
    <mergeCell ref="A22:G22"/>
    <mergeCell ref="H22:AE22"/>
    <mergeCell ref="AF22:AL23"/>
    <mergeCell ref="AM22:BJ23"/>
    <mergeCell ref="A23:G23"/>
    <mergeCell ref="H23:AE23"/>
    <mergeCell ref="A17:BJ17"/>
    <mergeCell ref="A20:G21"/>
    <mergeCell ref="H20:AE21"/>
    <mergeCell ref="AF20:AL21"/>
    <mergeCell ref="AM20:BJ20"/>
    <mergeCell ref="AM21:BJ21"/>
    <mergeCell ref="AM26:AS26"/>
    <mergeCell ref="AT26:BJ26"/>
    <mergeCell ref="A28:BE28"/>
    <mergeCell ref="G29:L30"/>
    <mergeCell ref="M29:R30"/>
    <mergeCell ref="S29:X30"/>
    <mergeCell ref="Y29:AD30"/>
    <mergeCell ref="AE29:AJ30"/>
    <mergeCell ref="AK29:AP30"/>
    <mergeCell ref="AQ29:AX29"/>
    <mergeCell ref="A24:G26"/>
    <mergeCell ref="H24:I24"/>
    <mergeCell ref="AM24:AS24"/>
    <mergeCell ref="AT24:BJ24"/>
    <mergeCell ref="H25:AL25"/>
    <mergeCell ref="AM25:AS25"/>
    <mergeCell ref="AT25:BJ25"/>
    <mergeCell ref="H26:AE26"/>
    <mergeCell ref="AF26:AL26"/>
    <mergeCell ref="AQ30:AX30"/>
    <mergeCell ref="A29:F30"/>
    <mergeCell ref="J24:S24"/>
    <mergeCell ref="T24:AL24"/>
    <mergeCell ref="A34:AV34"/>
    <mergeCell ref="A36:I37"/>
    <mergeCell ref="J36:Q36"/>
    <mergeCell ref="R36:Y36"/>
    <mergeCell ref="Z36:AG36"/>
    <mergeCell ref="AH36:AO36"/>
    <mergeCell ref="AP36:AW36"/>
    <mergeCell ref="AP37:AS37"/>
    <mergeCell ref="AT37:AW37"/>
    <mergeCell ref="AX36:BE36"/>
    <mergeCell ref="BF36:BJ37"/>
    <mergeCell ref="J37:M37"/>
    <mergeCell ref="N37:Q37"/>
    <mergeCell ref="R37:U37"/>
    <mergeCell ref="V37:Y37"/>
    <mergeCell ref="Z37:AC37"/>
    <mergeCell ref="AD37:AG37"/>
    <mergeCell ref="AH37:AK37"/>
    <mergeCell ref="AL37:AO37"/>
    <mergeCell ref="AX37:BA37"/>
    <mergeCell ref="BB37:BE37"/>
    <mergeCell ref="A38:F39"/>
    <mergeCell ref="G38:I39"/>
    <mergeCell ref="J38:M39"/>
    <mergeCell ref="N38:Q39"/>
    <mergeCell ref="R38:U39"/>
    <mergeCell ref="V38:Y39"/>
    <mergeCell ref="Z38:AC39"/>
    <mergeCell ref="AD38:AG39"/>
    <mergeCell ref="AL40:AO41"/>
    <mergeCell ref="A40:F41"/>
    <mergeCell ref="G40:I41"/>
    <mergeCell ref="J40:M41"/>
    <mergeCell ref="N40:Q41"/>
    <mergeCell ref="R40:U41"/>
    <mergeCell ref="V40:Y41"/>
    <mergeCell ref="Z40:AC41"/>
    <mergeCell ref="AD40:AG41"/>
    <mergeCell ref="AH40:AK41"/>
    <mergeCell ref="V42:Y43"/>
    <mergeCell ref="BB44:BE45"/>
    <mergeCell ref="BF44:BJ45"/>
    <mergeCell ref="AP40:AS41"/>
    <mergeCell ref="AT40:AW41"/>
    <mergeCell ref="AX40:BA41"/>
    <mergeCell ref="BB40:BE41"/>
    <mergeCell ref="BF40:BJ41"/>
    <mergeCell ref="BF38:BJ39"/>
    <mergeCell ref="AH38:AK39"/>
    <mergeCell ref="AL38:AO39"/>
    <mergeCell ref="AP38:AS39"/>
    <mergeCell ref="AT38:AW39"/>
    <mergeCell ref="AX38:BA39"/>
    <mergeCell ref="BB38:BE39"/>
    <mergeCell ref="AH44:AK45"/>
    <mergeCell ref="AL44:AO45"/>
    <mergeCell ref="AP44:AS45"/>
    <mergeCell ref="AT44:AW45"/>
    <mergeCell ref="AX44:BA45"/>
    <mergeCell ref="AD46:AG47"/>
    <mergeCell ref="V46:Y47"/>
    <mergeCell ref="AD44:AG45"/>
    <mergeCell ref="AX42:BA43"/>
    <mergeCell ref="BB42:BE43"/>
    <mergeCell ref="BF42:BJ43"/>
    <mergeCell ref="A44:F45"/>
    <mergeCell ref="G44:I45"/>
    <mergeCell ref="J44:M45"/>
    <mergeCell ref="N44:Q45"/>
    <mergeCell ref="R44:U45"/>
    <mergeCell ref="V44:Y45"/>
    <mergeCell ref="Z44:AC45"/>
    <mergeCell ref="Z42:AC43"/>
    <mergeCell ref="AD42:AG43"/>
    <mergeCell ref="AH42:AK43"/>
    <mergeCell ref="AL42:AO43"/>
    <mergeCell ref="AP42:AS43"/>
    <mergeCell ref="AT42:AW43"/>
    <mergeCell ref="A42:F43"/>
    <mergeCell ref="G42:I43"/>
    <mergeCell ref="J42:M43"/>
    <mergeCell ref="N42:Q43"/>
    <mergeCell ref="R42:U43"/>
    <mergeCell ref="J50:M51"/>
    <mergeCell ref="N50:Q51"/>
    <mergeCell ref="AX48:BA49"/>
    <mergeCell ref="BB48:BE49"/>
    <mergeCell ref="BF48:BJ49"/>
    <mergeCell ref="BF46:BJ47"/>
    <mergeCell ref="A48:F49"/>
    <mergeCell ref="G48:I49"/>
    <mergeCell ref="J48:M49"/>
    <mergeCell ref="N48:Q49"/>
    <mergeCell ref="R48:U49"/>
    <mergeCell ref="V48:Y49"/>
    <mergeCell ref="Z48:AC49"/>
    <mergeCell ref="AD48:AG49"/>
    <mergeCell ref="AH48:AK49"/>
    <mergeCell ref="AH46:AK47"/>
    <mergeCell ref="AL46:AO47"/>
    <mergeCell ref="AP46:AS47"/>
    <mergeCell ref="AT46:AW47"/>
    <mergeCell ref="AX46:BA47"/>
    <mergeCell ref="BB46:BE47"/>
    <mergeCell ref="A46:F47"/>
    <mergeCell ref="G46:I47"/>
    <mergeCell ref="Z46:AC47"/>
    <mergeCell ref="A76:BJ76"/>
    <mergeCell ref="G31:L32"/>
    <mergeCell ref="M31:R32"/>
    <mergeCell ref="S31:X32"/>
    <mergeCell ref="Y31:AD32"/>
    <mergeCell ref="AE31:AJ32"/>
    <mergeCell ref="S71:AG71"/>
    <mergeCell ref="BA71:BJ71"/>
    <mergeCell ref="G72:H72"/>
    <mergeCell ref="I72:O72"/>
    <mergeCell ref="P72:R72"/>
    <mergeCell ref="S72:AG72"/>
    <mergeCell ref="AO72:AP72"/>
    <mergeCell ref="AQ72:AW72"/>
    <mergeCell ref="AX72:AZ72"/>
    <mergeCell ref="BA72:BJ72"/>
    <mergeCell ref="AT67:AY67"/>
    <mergeCell ref="R50:U51"/>
    <mergeCell ref="V50:Y51"/>
    <mergeCell ref="AA59:AC59"/>
    <mergeCell ref="AX50:BA51"/>
    <mergeCell ref="BB50:BE51"/>
    <mergeCell ref="BF50:BJ51"/>
    <mergeCell ref="AT50:AW51"/>
    <mergeCell ref="A59:J59"/>
    <mergeCell ref="K59:R59"/>
    <mergeCell ref="S59:U59"/>
    <mergeCell ref="V59:W59"/>
    <mergeCell ref="X59:Z59"/>
    <mergeCell ref="AK31:AP32"/>
    <mergeCell ref="AQ31:AX31"/>
    <mergeCell ref="AQ32:AX32"/>
    <mergeCell ref="A31:F32"/>
    <mergeCell ref="AX58:BC58"/>
    <mergeCell ref="J46:M47"/>
    <mergeCell ref="N46:Q47"/>
    <mergeCell ref="R46:U47"/>
    <mergeCell ref="AL48:AO49"/>
    <mergeCell ref="AP48:AS49"/>
    <mergeCell ref="AT48:AW49"/>
    <mergeCell ref="A53:BE53"/>
    <mergeCell ref="Z50:AC51"/>
    <mergeCell ref="AD50:AG51"/>
    <mergeCell ref="AH50:AK51"/>
    <mergeCell ref="AL50:AO51"/>
    <mergeCell ref="AP50:AS51"/>
    <mergeCell ref="A50:F51"/>
    <mergeCell ref="G50:I51"/>
    <mergeCell ref="A74:H74"/>
    <mergeCell ref="I74:AG74"/>
    <mergeCell ref="AI74:AP74"/>
    <mergeCell ref="AQ74:BJ74"/>
    <mergeCell ref="AO69:BH69"/>
    <mergeCell ref="BI69:BJ69"/>
    <mergeCell ref="A62:O62"/>
    <mergeCell ref="P62:AC62"/>
    <mergeCell ref="AH62:AV62"/>
    <mergeCell ref="AW62:BJ62"/>
    <mergeCell ref="A65:J65"/>
    <mergeCell ref="K65:BJ65"/>
    <mergeCell ref="AZ67:BA67"/>
    <mergeCell ref="BB67:BD67"/>
    <mergeCell ref="BE67:BF67"/>
    <mergeCell ref="BG67:BI67"/>
    <mergeCell ref="A69:F69"/>
    <mergeCell ref="G69:AG69"/>
    <mergeCell ref="AI69:AN69"/>
    <mergeCell ref="AB54:BJ54"/>
    <mergeCell ref="AB57:AF57"/>
    <mergeCell ref="AG57:AK57"/>
    <mergeCell ref="AL57:AP57"/>
    <mergeCell ref="AQ57:AU57"/>
    <mergeCell ref="AV57:AZ57"/>
    <mergeCell ref="BA57:BE57"/>
    <mergeCell ref="BF57:BJ57"/>
    <mergeCell ref="A54:AA56"/>
    <mergeCell ref="A57:AA57"/>
    <mergeCell ref="AB55:AF55"/>
    <mergeCell ref="AB56:AF56"/>
    <mergeCell ref="AG55:AK55"/>
    <mergeCell ref="AL55:AP55"/>
    <mergeCell ref="AQ55:AU55"/>
    <mergeCell ref="AV55:AZ55"/>
    <mergeCell ref="BA55:BE55"/>
    <mergeCell ref="BF55:BJ55"/>
    <mergeCell ref="AG56:AK56"/>
    <mergeCell ref="AL56:AP56"/>
    <mergeCell ref="AQ56:AU56"/>
    <mergeCell ref="AV56:AZ56"/>
    <mergeCell ref="BA56:BE56"/>
    <mergeCell ref="BF56:BJ56"/>
  </mergeCells>
  <phoneticPr fontId="2"/>
  <dataValidations count="11">
    <dataValidation type="list" allowBlank="1" showInputMessage="1" showErrorMessage="1" sqref="AQ30:AX30 AQ32:AX32" xr:uid="{00000000-0002-0000-0400-000000000000}">
      <formula1>"　　　　,1泊2食,1泊朝食,1泊夕食,1泊素泊"</formula1>
    </dataValidation>
    <dataValidation type="list" allowBlank="1" showInputMessage="1" showErrorMessage="1" sqref="AW63:BJ63 P63:AA63" xr:uid="{00000000-0002-0000-0400-000001000000}">
      <formula1>"公共交通機関,自家用車,大型バス（学校手配）,マイクロバス（学校手配）,レンタカー（学校手配）"</formula1>
    </dataValidation>
    <dataValidation type="list" allowBlank="1" showInputMessage="1" showErrorMessage="1" sqref="P62:AC62 AW62:BJ62" xr:uid="{00000000-0002-0000-0400-000002000000}">
      <formula1>"　 ,公共交通機関,普通車,大型バス（学校手配）,マイクロバス（学校手配）,その他"</formula1>
    </dataValidation>
    <dataValidation type="list" allowBlank="1" showInputMessage="1" showErrorMessage="1" sqref="J52:K52" xr:uid="{00000000-0002-0000-0400-000003000000}">
      <formula1>"　,男,女"</formula1>
    </dataValidation>
    <dataValidation type="list" allowBlank="1" showInputMessage="1" showErrorMessage="1" sqref="AU52:AX52 AO52:AR52 AI52:AL52 AC52:AF52 W52:Z52 BA52:BD52 BG52:BJ52" xr:uid="{00000000-0002-0000-0400-000004000000}">
      <formula1>"　　,1泊2食付,1泊朝食付,1泊夕食付,1泊素泊"</formula1>
    </dataValidation>
    <dataValidation type="list" allowBlank="1" showInputMessage="1" showErrorMessage="1" sqref="M29:R30 Y29:AD30 AK29:AP30" xr:uid="{00000000-0002-0000-0400-000005000000}">
      <formula1>"　　,A,C,D,E"</formula1>
    </dataValidation>
    <dataValidation type="list" allowBlank="1" showInputMessage="1" showErrorMessage="1" sqref="M31:R32 Y31:AD32 AK31:AP32" xr:uid="{00000000-0002-0000-0400-000006000000}">
      <formula1>"　　,A,B,C,D,E"</formula1>
    </dataValidation>
    <dataValidation imeMode="halfKatakana" allowBlank="1" showInputMessage="1" showErrorMessage="1" sqref="S71:AG71 BA71:BJ71 AM20:BJ20" xr:uid="{71FA7286-FC45-47AD-B81F-9DD7F4D78029}"/>
    <dataValidation imeMode="fullAlpha" allowBlank="1" showInputMessage="1" showErrorMessage="1" sqref="AT24:BJ26" xr:uid="{BDB67E59-ECA6-4DE0-8FA8-4594BCDD1A16}"/>
    <dataValidation imeMode="halfAlpha" allowBlank="1" showInputMessage="1" showErrorMessage="1" sqref="AM22:BJ23" xr:uid="{550A7B44-7279-46B3-A151-A7AAF7272AC7}"/>
    <dataValidation type="list" allowBlank="1" showInputMessage="1" showErrorMessage="1" sqref="AN13:AN15" xr:uid="{3F49EC64-F24D-40C3-8495-600AEDBEA740}">
      <formula1>"　,レ"</formula1>
    </dataValidation>
  </dataValidations>
  <printOptions horizontalCentered="1"/>
  <pageMargins left="0.47244094488188981" right="0.39370078740157483" top="0.59055118110236227" bottom="0.23622047244094491" header="0.31496062992125984" footer="0.19685039370078741"/>
  <pageSetup paperSize="9" scale="64" orientation="portrait" r:id="rId1"/>
  <headerFooter>
    <oddHeader>&amp;L【様式11H】</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65B2F-8E38-4CE2-9AB9-CE0EE9C9A2E7}">
  <sheetPr>
    <tabColor theme="9" tint="0.59999389629810485"/>
  </sheetPr>
  <dimension ref="A1:CB88"/>
  <sheetViews>
    <sheetView showZeros="0" topLeftCell="A13" zoomScale="85" zoomScaleNormal="85" workbookViewId="0">
      <selection activeCell="AM21" sqref="AM21:BF21"/>
    </sheetView>
  </sheetViews>
  <sheetFormatPr defaultColWidth="8.09765625" defaultRowHeight="15"/>
  <cols>
    <col min="1" max="57" width="1.8984375" style="1" customWidth="1"/>
    <col min="58" max="62" width="2.09765625" style="1" customWidth="1"/>
    <col min="63" max="63" width="1.3984375" style="1" customWidth="1"/>
    <col min="64" max="69" width="2.09765625" style="1" customWidth="1"/>
    <col min="70" max="86" width="2.19921875" style="1" customWidth="1"/>
    <col min="87" max="16384" width="8.09765625" style="1"/>
  </cols>
  <sheetData>
    <row r="1" spans="1:68" s="8" customFormat="1" ht="25.5" customHeight="1">
      <c r="A1" s="834" t="s">
        <v>57</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c r="BK1" s="834"/>
    </row>
    <row r="2" spans="1:68" s="8" customFormat="1" ht="29.25" customHeight="1">
      <c r="A2" s="837" t="s">
        <v>16</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c r="BK2" s="837"/>
    </row>
    <row r="3" spans="1:68" s="8" customFormat="1" ht="25.5" customHeight="1">
      <c r="A3" s="972"/>
      <c r="B3" s="973"/>
      <c r="C3" s="974"/>
      <c r="D3" s="758" t="s">
        <v>63</v>
      </c>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c r="BD3" s="759"/>
      <c r="BE3" s="759"/>
      <c r="BF3" s="759"/>
      <c r="BG3" s="759"/>
      <c r="BH3" s="759"/>
      <c r="BI3" s="759"/>
      <c r="BJ3" s="759"/>
      <c r="BK3" s="759"/>
      <c r="BL3" s="47"/>
      <c r="BM3" s="47"/>
      <c r="BN3" s="47"/>
      <c r="BO3" s="47"/>
      <c r="BP3" s="47"/>
    </row>
    <row r="4" spans="1:68" s="8" customFormat="1" ht="25.5" customHeight="1">
      <c r="A4" s="975"/>
      <c r="B4" s="976"/>
      <c r="C4" s="977"/>
      <c r="D4" s="758" t="s">
        <v>64</v>
      </c>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759"/>
      <c r="BA4" s="759"/>
      <c r="BB4" s="759"/>
      <c r="BC4" s="759"/>
      <c r="BD4" s="759"/>
      <c r="BE4" s="759"/>
      <c r="BF4" s="759"/>
      <c r="BG4" s="759"/>
      <c r="BH4" s="759"/>
      <c r="BI4" s="759"/>
      <c r="BJ4" s="759"/>
      <c r="BK4" s="759"/>
      <c r="BL4" s="47"/>
      <c r="BM4" s="47"/>
      <c r="BN4" s="47"/>
      <c r="BO4" s="47"/>
      <c r="BP4" s="47"/>
    </row>
    <row r="5" spans="1:68" s="8" customFormat="1" ht="24.75" customHeight="1">
      <c r="A5" s="817" t="s">
        <v>67</v>
      </c>
      <c r="B5" s="966"/>
      <c r="C5" s="967"/>
      <c r="D5" s="838" t="s">
        <v>74</v>
      </c>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c r="BK5" s="839"/>
      <c r="BL5" s="48"/>
      <c r="BM5" s="48"/>
      <c r="BN5" s="48"/>
      <c r="BO5" s="48"/>
      <c r="BP5" s="48"/>
    </row>
    <row r="6" spans="1:68" s="8" customFormat="1" ht="24.75" customHeight="1">
      <c r="A6" s="968"/>
      <c r="B6" s="966"/>
      <c r="C6" s="967"/>
      <c r="D6" s="838" t="s">
        <v>75</v>
      </c>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c r="BK6" s="839"/>
      <c r="BL6" s="48"/>
      <c r="BM6" s="48"/>
      <c r="BN6" s="48"/>
      <c r="BO6" s="48"/>
      <c r="BP6" s="48"/>
    </row>
    <row r="7" spans="1:68" s="8" customFormat="1" ht="24.75" customHeight="1">
      <c r="A7" s="968"/>
      <c r="B7" s="966"/>
      <c r="C7" s="967"/>
      <c r="D7" s="758" t="s">
        <v>18</v>
      </c>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59"/>
      <c r="BJ7" s="759"/>
      <c r="BK7" s="759"/>
      <c r="BL7" s="47"/>
      <c r="BM7" s="47"/>
      <c r="BN7" s="47"/>
      <c r="BO7" s="47"/>
      <c r="BP7" s="47"/>
    </row>
    <row r="8" spans="1:68" s="8" customFormat="1" ht="24" customHeight="1">
      <c r="A8" s="968"/>
      <c r="B8" s="966"/>
      <c r="C8" s="967"/>
      <c r="D8" s="758" t="s">
        <v>19</v>
      </c>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59"/>
      <c r="AK8" s="759"/>
      <c r="AL8" s="759"/>
      <c r="AM8" s="759"/>
      <c r="AN8" s="759"/>
      <c r="AO8" s="759"/>
      <c r="AP8" s="759"/>
      <c r="AQ8" s="759"/>
      <c r="AR8" s="759"/>
      <c r="AS8" s="759"/>
      <c r="AT8" s="759"/>
      <c r="AU8" s="759"/>
      <c r="AV8" s="759"/>
      <c r="AW8" s="759"/>
      <c r="AX8" s="759"/>
      <c r="AY8" s="759"/>
      <c r="AZ8" s="759"/>
      <c r="BA8" s="759"/>
      <c r="BB8" s="759"/>
      <c r="BC8" s="759"/>
      <c r="BD8" s="759"/>
      <c r="BE8" s="759"/>
      <c r="BF8" s="759"/>
      <c r="BG8" s="759"/>
      <c r="BH8" s="759"/>
      <c r="BI8" s="759"/>
      <c r="BJ8" s="759"/>
      <c r="BK8" s="759"/>
      <c r="BL8" s="47"/>
      <c r="BM8" s="47"/>
      <c r="BN8" s="47"/>
      <c r="BO8" s="47"/>
      <c r="BP8" s="47"/>
    </row>
    <row r="9" spans="1:68" s="8" customFormat="1" ht="24" customHeight="1">
      <c r="A9" s="968"/>
      <c r="B9" s="966"/>
      <c r="C9" s="967"/>
      <c r="D9" s="758" t="s">
        <v>20</v>
      </c>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59"/>
      <c r="AY9" s="759"/>
      <c r="AZ9" s="759"/>
      <c r="BA9" s="759"/>
      <c r="BB9" s="759"/>
      <c r="BC9" s="759"/>
      <c r="BD9" s="759"/>
      <c r="BE9" s="759"/>
      <c r="BF9" s="759"/>
      <c r="BG9" s="759"/>
      <c r="BH9" s="759"/>
      <c r="BI9" s="759"/>
      <c r="BJ9" s="759"/>
      <c r="BK9" s="759"/>
      <c r="BL9" s="47"/>
      <c r="BM9" s="47"/>
      <c r="BN9" s="47"/>
      <c r="BO9" s="47"/>
      <c r="BP9" s="47"/>
    </row>
    <row r="10" spans="1:68" s="8" customFormat="1" ht="24" customHeight="1">
      <c r="A10" s="968"/>
      <c r="B10" s="966"/>
      <c r="C10" s="967"/>
      <c r="D10" s="758" t="s">
        <v>21</v>
      </c>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59"/>
      <c r="AZ10" s="759"/>
      <c r="BA10" s="759"/>
      <c r="BB10" s="759"/>
      <c r="BC10" s="759"/>
      <c r="BD10" s="759"/>
      <c r="BE10" s="759"/>
      <c r="BF10" s="759"/>
      <c r="BG10" s="759"/>
      <c r="BH10" s="759"/>
      <c r="BI10" s="759"/>
      <c r="BJ10" s="759"/>
      <c r="BK10" s="759"/>
      <c r="BL10" s="47"/>
      <c r="BM10" s="47"/>
      <c r="BN10" s="47"/>
      <c r="BO10" s="47"/>
      <c r="BP10" s="47"/>
    </row>
    <row r="11" spans="1:68" s="8" customFormat="1" ht="24" customHeight="1">
      <c r="A11" s="968"/>
      <c r="B11" s="966"/>
      <c r="C11" s="967"/>
      <c r="D11" s="758" t="s">
        <v>66</v>
      </c>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c r="BK11" s="759"/>
      <c r="BL11" s="47"/>
      <c r="BM11" s="47"/>
      <c r="BN11" s="47"/>
      <c r="BO11" s="47"/>
      <c r="BP11" s="47"/>
    </row>
    <row r="12" spans="1:68" s="8" customFormat="1" ht="24" customHeight="1">
      <c r="A12" s="969"/>
      <c r="B12" s="970"/>
      <c r="C12" s="971"/>
      <c r="D12" s="823" t="s">
        <v>113</v>
      </c>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4"/>
      <c r="AS12" s="824"/>
      <c r="AT12" s="824"/>
      <c r="AU12" s="824"/>
      <c r="AV12" s="824"/>
      <c r="AW12" s="824"/>
      <c r="AX12" s="824"/>
      <c r="AY12" s="824"/>
      <c r="AZ12" s="824"/>
      <c r="BA12" s="824"/>
      <c r="BB12" s="824"/>
      <c r="BC12" s="824"/>
      <c r="BD12" s="824"/>
      <c r="BE12" s="824"/>
      <c r="BF12" s="824"/>
      <c r="BG12" s="824"/>
      <c r="BH12" s="824"/>
      <c r="BI12" s="824"/>
      <c r="BJ12" s="824"/>
      <c r="BK12" s="824"/>
      <c r="BL12" s="47"/>
      <c r="BM12" s="47"/>
      <c r="BN12" s="47"/>
      <c r="BO12" s="47"/>
      <c r="BP12" s="47"/>
    </row>
    <row r="13" spans="1:68" ht="6.75" customHeight="1"/>
    <row r="14" spans="1:68" s="12" customFormat="1" ht="18" customHeight="1">
      <c r="A14" s="899" t="s">
        <v>24</v>
      </c>
      <c r="B14" s="900"/>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1"/>
      <c r="AF14" s="21"/>
      <c r="AG14" s="21"/>
      <c r="AH14" s="21"/>
      <c r="AI14" s="21"/>
      <c r="AJ14" s="21"/>
      <c r="AK14" s="21"/>
      <c r="AL14" s="13"/>
      <c r="AM14" s="980"/>
      <c r="AN14" s="980"/>
      <c r="AO14" s="980"/>
      <c r="AP14" s="980"/>
      <c r="AQ14" s="981"/>
      <c r="AR14" s="981"/>
      <c r="AS14" s="11"/>
      <c r="AT14" s="981"/>
      <c r="AU14" s="981"/>
      <c r="AV14" s="11"/>
      <c r="AW14" s="981"/>
      <c r="AX14" s="981"/>
      <c r="AY14" s="11"/>
      <c r="AZ14" s="10"/>
      <c r="BA14" s="9"/>
    </row>
    <row r="15" spans="1:68" s="12" customFormat="1" ht="18" customHeight="1">
      <c r="A15" s="902" t="s">
        <v>25</v>
      </c>
      <c r="B15" s="903"/>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4"/>
      <c r="AF15" s="22"/>
      <c r="AG15" s="22"/>
      <c r="AH15" s="22"/>
      <c r="AI15" s="22"/>
      <c r="AJ15" s="22"/>
      <c r="AK15" s="22"/>
      <c r="AL15" s="13"/>
      <c r="AM15" s="982"/>
      <c r="AN15" s="982"/>
      <c r="AO15" s="982"/>
      <c r="AP15" s="982"/>
      <c r="AQ15" s="982"/>
      <c r="AR15" s="982"/>
      <c r="AS15" s="982"/>
      <c r="AT15" s="982"/>
      <c r="AU15" s="866"/>
      <c r="AV15" s="866"/>
      <c r="AW15" s="866"/>
      <c r="AX15" s="866"/>
      <c r="AY15" s="866"/>
      <c r="AZ15" s="866"/>
      <c r="BA15" s="866"/>
      <c r="BB15" s="866"/>
      <c r="BC15" s="866"/>
      <c r="BD15" s="866"/>
      <c r="BE15" s="866"/>
      <c r="BF15" s="866"/>
    </row>
    <row r="16" spans="1:68" s="19" customFormat="1" ht="6.75" customHeight="1">
      <c r="D16" s="34"/>
      <c r="E16" s="34"/>
      <c r="F16" s="34"/>
      <c r="G16" s="34"/>
      <c r="H16" s="34"/>
      <c r="I16" s="34"/>
      <c r="J16" s="34"/>
      <c r="K16" s="34"/>
      <c r="L16" s="34"/>
      <c r="M16" s="34"/>
      <c r="N16" s="34"/>
      <c r="O16" s="34"/>
      <c r="P16" s="34"/>
      <c r="Q16" s="36"/>
      <c r="R16" s="36"/>
      <c r="S16" s="36"/>
      <c r="T16" s="36"/>
      <c r="U16" s="36"/>
      <c r="V16" s="36"/>
      <c r="W16" s="36"/>
      <c r="X16" s="35"/>
      <c r="Y16" s="35"/>
      <c r="Z16" s="35"/>
      <c r="AA16" s="35"/>
      <c r="AB16" s="35"/>
      <c r="AC16" s="35"/>
      <c r="AD16" s="35"/>
      <c r="AE16" s="35"/>
      <c r="AF16" s="35"/>
      <c r="AG16" s="35"/>
      <c r="AH16" s="35"/>
      <c r="AI16" s="35"/>
      <c r="AJ16" s="35"/>
      <c r="AK16" s="35"/>
      <c r="AL16" s="35"/>
      <c r="AM16" s="35"/>
      <c r="AO16" s="20"/>
      <c r="AP16" s="20"/>
      <c r="AQ16" s="20"/>
      <c r="AR16" s="20"/>
      <c r="AS16" s="20"/>
      <c r="AT16" s="20"/>
      <c r="AU16" s="20"/>
      <c r="AV16" s="20"/>
      <c r="AW16" s="20"/>
      <c r="AX16" s="20"/>
      <c r="AY16" s="20"/>
      <c r="AZ16" s="20"/>
      <c r="BA16" s="20"/>
      <c r="BB16" s="20"/>
    </row>
    <row r="17" spans="1:80" s="12" customFormat="1" ht="17.25" customHeight="1">
      <c r="A17" s="842" t="s">
        <v>107</v>
      </c>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c r="BK17" s="842"/>
      <c r="BL17" s="45"/>
      <c r="BM17" s="45"/>
      <c r="BN17" s="45"/>
    </row>
    <row r="18" spans="1:80" s="12" customFormat="1" ht="22.8">
      <c r="A18" s="12" t="s">
        <v>116</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O18" s="19"/>
    </row>
    <row r="19" spans="1:80" s="12" customFormat="1" ht="9.75" customHeight="1">
      <c r="A19" s="40"/>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O19" s="19"/>
      <c r="BQ19" s="10"/>
      <c r="BR19" s="10"/>
      <c r="BS19" s="10"/>
      <c r="BT19" s="10"/>
      <c r="BU19" s="10"/>
      <c r="BV19" s="10"/>
      <c r="BW19" s="10"/>
      <c r="BX19" s="10"/>
    </row>
    <row r="20" spans="1:80" s="15" customFormat="1" ht="16.5" customHeight="1">
      <c r="A20" s="1445" t="s">
        <v>42</v>
      </c>
      <c r="B20" s="1445"/>
      <c r="C20" s="1445"/>
      <c r="D20" s="1445"/>
      <c r="E20" s="1445"/>
      <c r="F20" s="1445"/>
      <c r="G20" s="1445"/>
      <c r="H20" s="920" t="str">
        <f>IF(様式11H!H20="","",(様式11H!H20))</f>
        <v/>
      </c>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2"/>
      <c r="AF20" s="1446" t="s">
        <v>43</v>
      </c>
      <c r="AG20" s="1447"/>
      <c r="AH20" s="1447"/>
      <c r="AI20" s="1447"/>
      <c r="AJ20" s="1447"/>
      <c r="AK20" s="1447"/>
      <c r="AL20" s="1447"/>
      <c r="AM20" s="1318" t="str">
        <f>IF(様式11H!AM20="","",(様式11H!AM20))</f>
        <v/>
      </c>
      <c r="AN20" s="1318"/>
      <c r="AO20" s="1318"/>
      <c r="AP20" s="1318"/>
      <c r="AQ20" s="1318"/>
      <c r="AR20" s="1318"/>
      <c r="AS20" s="1318"/>
      <c r="AT20" s="1318"/>
      <c r="AU20" s="1318"/>
      <c r="AV20" s="1318"/>
      <c r="AW20" s="1318"/>
      <c r="AX20" s="1318"/>
      <c r="AY20" s="1318"/>
      <c r="AZ20" s="1318"/>
      <c r="BA20" s="1318"/>
      <c r="BB20" s="1318"/>
      <c r="BC20" s="1318"/>
      <c r="BD20" s="1318"/>
      <c r="BE20" s="1318"/>
      <c r="BF20" s="1318"/>
      <c r="BG20" s="31"/>
      <c r="BH20" s="31"/>
      <c r="BI20" s="31"/>
      <c r="BJ20" s="31"/>
      <c r="BK20" s="32"/>
      <c r="BL20" s="32"/>
      <c r="BM20" s="32"/>
      <c r="BN20" s="32"/>
      <c r="BO20" s="32"/>
      <c r="BP20" s="32"/>
      <c r="BQ20" s="32"/>
      <c r="BR20" s="32"/>
      <c r="BS20" s="32"/>
      <c r="BT20" s="32"/>
      <c r="BU20" s="32"/>
      <c r="BV20" s="32"/>
      <c r="BW20" s="32"/>
      <c r="BX20" s="32"/>
      <c r="BY20" s="16"/>
      <c r="BZ20" s="16"/>
      <c r="CB20" s="16"/>
    </row>
    <row r="21" spans="1:80" s="15" customFormat="1" ht="24" customHeight="1">
      <c r="A21" s="1445"/>
      <c r="B21" s="1445"/>
      <c r="C21" s="1445"/>
      <c r="D21" s="1445"/>
      <c r="E21" s="1445"/>
      <c r="F21" s="1445"/>
      <c r="G21" s="1445"/>
      <c r="H21" s="923"/>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5"/>
      <c r="AF21" s="1448"/>
      <c r="AG21" s="1449"/>
      <c r="AH21" s="1449"/>
      <c r="AI21" s="1449"/>
      <c r="AJ21" s="1449"/>
      <c r="AK21" s="1449"/>
      <c r="AL21" s="1449"/>
      <c r="AM21" s="979" t="str">
        <f>IF(様式11H!AM21="","",(様式11H!AM21))</f>
        <v/>
      </c>
      <c r="AN21" s="979"/>
      <c r="AO21" s="979"/>
      <c r="AP21" s="979"/>
      <c r="AQ21" s="979"/>
      <c r="AR21" s="979"/>
      <c r="AS21" s="979"/>
      <c r="AT21" s="979"/>
      <c r="AU21" s="979"/>
      <c r="AV21" s="979"/>
      <c r="AW21" s="979"/>
      <c r="AX21" s="979"/>
      <c r="AY21" s="979"/>
      <c r="AZ21" s="979"/>
      <c r="BA21" s="979"/>
      <c r="BB21" s="979"/>
      <c r="BC21" s="979"/>
      <c r="BD21" s="979"/>
      <c r="BE21" s="979"/>
      <c r="BF21" s="979"/>
      <c r="BG21" s="31"/>
      <c r="BH21" s="31"/>
      <c r="BI21" s="31"/>
      <c r="BJ21" s="31"/>
      <c r="BK21" s="32"/>
      <c r="BL21" s="32"/>
      <c r="BM21" s="32"/>
      <c r="BN21" s="32"/>
      <c r="BO21" s="32"/>
      <c r="BP21" s="32"/>
      <c r="BQ21" s="32"/>
      <c r="BR21" s="32"/>
      <c r="BS21" s="32"/>
      <c r="BT21" s="32"/>
      <c r="BU21" s="32"/>
      <c r="BV21" s="32"/>
      <c r="BW21" s="32"/>
      <c r="BX21" s="32"/>
      <c r="BY21" s="16"/>
      <c r="BZ21" s="16"/>
      <c r="CB21" s="16"/>
    </row>
    <row r="22" spans="1:80"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80" s="10" customFormat="1" ht="18" customHeight="1">
      <c r="A23" s="766" t="s">
        <v>46</v>
      </c>
      <c r="B23" s="766"/>
      <c r="C23" s="766"/>
      <c r="D23" s="766"/>
      <c r="E23" s="766"/>
      <c r="F23" s="766"/>
      <c r="G23" s="766"/>
      <c r="H23" s="766"/>
      <c r="I23" s="766"/>
      <c r="J23" s="766"/>
      <c r="K23" s="766"/>
      <c r="L23" s="766"/>
      <c r="M23" s="766"/>
      <c r="N23" s="766"/>
      <c r="O23" s="766"/>
      <c r="P23" s="766"/>
      <c r="Q23" s="766"/>
      <c r="R23" s="766"/>
      <c r="S23" s="766"/>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row>
    <row r="24" spans="1:80" s="10" customFormat="1" ht="18" customHeight="1">
      <c r="A24" s="30" t="s">
        <v>45</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9"/>
    </row>
    <row r="25" spans="1:80" s="10" customFormat="1" ht="19.5" customHeight="1">
      <c r="A25" s="30" t="s">
        <v>44</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row>
    <row r="26" spans="1:80" s="10" customFormat="1" ht="19.5" customHeight="1">
      <c r="A26" s="30" t="s">
        <v>117</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1:80" s="10" customFormat="1" ht="7.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row>
    <row r="28" spans="1:80" s="10" customFormat="1" ht="19.5" customHeight="1" thickBot="1">
      <c r="A28" s="30" t="s">
        <v>96</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row>
    <row r="29" spans="1:80" s="10" customFormat="1" ht="19.5" customHeight="1" thickBot="1">
      <c r="A29" s="999" t="s">
        <v>101</v>
      </c>
      <c r="B29" s="1000"/>
      <c r="C29" s="1000"/>
      <c r="D29" s="1000"/>
      <c r="E29" s="1000"/>
      <c r="F29" s="1001"/>
      <c r="G29" s="30" t="s">
        <v>68</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row>
    <row r="30" spans="1:80" s="10" customFormat="1" ht="19.5" customHeight="1" thickBot="1">
      <c r="A30" s="999" t="s">
        <v>101</v>
      </c>
      <c r="B30" s="1000"/>
      <c r="C30" s="1000"/>
      <c r="D30" s="1000"/>
      <c r="E30" s="1000"/>
      <c r="F30" s="1001"/>
      <c r="G30" s="30" t="s">
        <v>69</v>
      </c>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row>
    <row r="31" spans="1:80" s="10" customFormat="1" ht="20.25" customHeight="1">
      <c r="A31" s="30" t="s">
        <v>102</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1:80" s="10" customFormat="1" ht="20.25" customHeight="1">
      <c r="A32" s="30" t="s">
        <v>105</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row>
    <row r="33" spans="1:62" s="10" customFormat="1" ht="19.5" customHeight="1">
      <c r="A33" s="30" t="s">
        <v>97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62" s="10" customFormat="1" ht="19.5" customHeight="1">
      <c r="A34" s="30" t="s">
        <v>106</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62" s="10" customFormat="1" ht="19.5" customHeight="1">
      <c r="A35" s="30" t="s">
        <v>103</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62" s="3" customFormat="1" ht="20.100000000000001" customHeight="1">
      <c r="A36" s="631" t="s">
        <v>4</v>
      </c>
      <c r="B36" s="598"/>
      <c r="C36" s="631" t="s">
        <v>3</v>
      </c>
      <c r="D36" s="632"/>
      <c r="E36" s="632"/>
      <c r="F36" s="632"/>
      <c r="G36" s="632"/>
      <c r="H36" s="632"/>
      <c r="I36" s="598"/>
      <c r="J36" s="984" t="s">
        <v>5</v>
      </c>
      <c r="K36" s="985"/>
      <c r="L36" s="631" t="s">
        <v>6</v>
      </c>
      <c r="M36" s="632"/>
      <c r="N36" s="632"/>
      <c r="O36" s="632"/>
      <c r="P36" s="598"/>
      <c r="Q36" s="990" t="s">
        <v>59</v>
      </c>
      <c r="R36" s="991"/>
      <c r="S36" s="991"/>
      <c r="T36" s="992"/>
      <c r="U36" s="868" t="s">
        <v>9</v>
      </c>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8"/>
      <c r="AY36" s="868"/>
      <c r="AZ36" s="868"/>
      <c r="BA36" s="868"/>
      <c r="BB36" s="868"/>
      <c r="BC36" s="868"/>
      <c r="BD36" s="868"/>
      <c r="BE36" s="868"/>
      <c r="BF36" s="868"/>
      <c r="BG36" s="868"/>
      <c r="BH36" s="868"/>
      <c r="BI36" s="868"/>
      <c r="BJ36" s="868"/>
    </row>
    <row r="37" spans="1:62" s="3" customFormat="1" ht="20.100000000000001" customHeight="1">
      <c r="A37" s="633"/>
      <c r="B37" s="599"/>
      <c r="C37" s="633"/>
      <c r="D37" s="515"/>
      <c r="E37" s="515"/>
      <c r="F37" s="515"/>
      <c r="G37" s="515"/>
      <c r="H37" s="515"/>
      <c r="I37" s="599"/>
      <c r="J37" s="986"/>
      <c r="K37" s="987"/>
      <c r="L37" s="633"/>
      <c r="M37" s="515"/>
      <c r="N37" s="515"/>
      <c r="O37" s="515"/>
      <c r="P37" s="599"/>
      <c r="Q37" s="993"/>
      <c r="R37" s="994"/>
      <c r="S37" s="994"/>
      <c r="T37" s="995"/>
      <c r="U37" s="983">
        <v>44214</v>
      </c>
      <c r="V37" s="515"/>
      <c r="W37" s="515"/>
      <c r="X37" s="515"/>
      <c r="Y37" s="515"/>
      <c r="Z37" s="599"/>
      <c r="AA37" s="983">
        <v>44215</v>
      </c>
      <c r="AB37" s="515"/>
      <c r="AC37" s="515"/>
      <c r="AD37" s="515"/>
      <c r="AE37" s="515"/>
      <c r="AF37" s="599"/>
      <c r="AG37" s="983">
        <v>44216</v>
      </c>
      <c r="AH37" s="515"/>
      <c r="AI37" s="515"/>
      <c r="AJ37" s="515"/>
      <c r="AK37" s="515"/>
      <c r="AL37" s="599"/>
      <c r="AM37" s="983">
        <v>44217</v>
      </c>
      <c r="AN37" s="515"/>
      <c r="AO37" s="515"/>
      <c r="AP37" s="515"/>
      <c r="AQ37" s="515"/>
      <c r="AR37" s="599"/>
      <c r="AS37" s="983">
        <v>44218</v>
      </c>
      <c r="AT37" s="515"/>
      <c r="AU37" s="515"/>
      <c r="AV37" s="515"/>
      <c r="AW37" s="515"/>
      <c r="AX37" s="599"/>
      <c r="AY37" s="983">
        <v>44219</v>
      </c>
      <c r="AZ37" s="515"/>
      <c r="BA37" s="515"/>
      <c r="BB37" s="515"/>
      <c r="BC37" s="515"/>
      <c r="BD37" s="599"/>
      <c r="BE37" s="983">
        <v>44220</v>
      </c>
      <c r="BF37" s="515"/>
      <c r="BG37" s="515"/>
      <c r="BH37" s="515"/>
      <c r="BI37" s="515"/>
      <c r="BJ37" s="599"/>
    </row>
    <row r="38" spans="1:62" s="3" customFormat="1" ht="20.100000000000001" customHeight="1">
      <c r="A38" s="635"/>
      <c r="B38" s="600"/>
      <c r="C38" s="635"/>
      <c r="D38" s="636"/>
      <c r="E38" s="636"/>
      <c r="F38" s="636"/>
      <c r="G38" s="636"/>
      <c r="H38" s="636"/>
      <c r="I38" s="600"/>
      <c r="J38" s="988"/>
      <c r="K38" s="989"/>
      <c r="L38" s="633"/>
      <c r="M38" s="515"/>
      <c r="N38" s="515"/>
      <c r="O38" s="515"/>
      <c r="P38" s="599"/>
      <c r="Q38" s="996"/>
      <c r="R38" s="997"/>
      <c r="S38" s="997"/>
      <c r="T38" s="998"/>
      <c r="U38" s="896" t="str">
        <f>TEXT(U37,"aaa")</f>
        <v>月</v>
      </c>
      <c r="V38" s="897"/>
      <c r="W38" s="897"/>
      <c r="X38" s="897"/>
      <c r="Y38" s="897"/>
      <c r="Z38" s="898"/>
      <c r="AA38" s="896" t="str">
        <f t="shared" ref="AA38" si="0">TEXT(AA37,"aaa")</f>
        <v>火</v>
      </c>
      <c r="AB38" s="897"/>
      <c r="AC38" s="897"/>
      <c r="AD38" s="897"/>
      <c r="AE38" s="897"/>
      <c r="AF38" s="898"/>
      <c r="AG38" s="896" t="str">
        <f t="shared" ref="AG38" si="1">TEXT(AG37,"aaa")</f>
        <v>水</v>
      </c>
      <c r="AH38" s="897"/>
      <c r="AI38" s="897"/>
      <c r="AJ38" s="897"/>
      <c r="AK38" s="897"/>
      <c r="AL38" s="898"/>
      <c r="AM38" s="896" t="str">
        <f t="shared" ref="AM38" si="2">TEXT(AM37,"aaa")</f>
        <v>木</v>
      </c>
      <c r="AN38" s="897"/>
      <c r="AO38" s="897"/>
      <c r="AP38" s="897"/>
      <c r="AQ38" s="897"/>
      <c r="AR38" s="898"/>
      <c r="AS38" s="896" t="str">
        <f t="shared" ref="AS38" si="3">TEXT(AS37,"aaa")</f>
        <v>金</v>
      </c>
      <c r="AT38" s="897"/>
      <c r="AU38" s="897"/>
      <c r="AV38" s="897"/>
      <c r="AW38" s="897"/>
      <c r="AX38" s="898"/>
      <c r="AY38" s="896" t="str">
        <f t="shared" ref="AY38" si="4">TEXT(AY37,"aaa")</f>
        <v>土</v>
      </c>
      <c r="AZ38" s="897"/>
      <c r="BA38" s="897"/>
      <c r="BB38" s="897"/>
      <c r="BC38" s="897"/>
      <c r="BD38" s="898"/>
      <c r="BE38" s="896" t="str">
        <f t="shared" ref="BE38" si="5">TEXT(BE37,"aaa")</f>
        <v>日</v>
      </c>
      <c r="BF38" s="897"/>
      <c r="BG38" s="897"/>
      <c r="BH38" s="897"/>
      <c r="BI38" s="897"/>
      <c r="BJ38" s="898"/>
    </row>
    <row r="39" spans="1:62" ht="13.5" customHeight="1">
      <c r="A39" s="1022" t="s">
        <v>8</v>
      </c>
      <c r="B39" s="1023"/>
      <c r="C39" s="1002" t="s">
        <v>72</v>
      </c>
      <c r="D39" s="1003"/>
      <c r="E39" s="1003"/>
      <c r="F39" s="1003"/>
      <c r="G39" s="1003"/>
      <c r="H39" s="1003"/>
      <c r="I39" s="1004"/>
      <c r="J39" s="1005" t="s">
        <v>2</v>
      </c>
      <c r="K39" s="1006"/>
      <c r="L39" s="1007" t="s">
        <v>98</v>
      </c>
      <c r="M39" s="1007"/>
      <c r="N39" s="1007"/>
      <c r="O39" s="1007"/>
      <c r="P39" s="1007"/>
      <c r="Q39" s="1002" t="s">
        <v>70</v>
      </c>
      <c r="R39" s="1003"/>
      <c r="S39" s="1003"/>
      <c r="T39" s="1004"/>
      <c r="U39" s="1002"/>
      <c r="V39" s="1011"/>
      <c r="W39" s="1013"/>
      <c r="X39" s="1014"/>
      <c r="Y39" s="1014"/>
      <c r="Z39" s="1015"/>
      <c r="AA39" s="1002"/>
      <c r="AB39" s="1011"/>
      <c r="AC39" s="1013"/>
      <c r="AD39" s="1014"/>
      <c r="AE39" s="1014"/>
      <c r="AF39" s="1015"/>
      <c r="AG39" s="1002" t="s">
        <v>7</v>
      </c>
      <c r="AH39" s="1011"/>
      <c r="AI39" s="1013" t="s">
        <v>58</v>
      </c>
      <c r="AJ39" s="1014"/>
      <c r="AK39" s="1014"/>
      <c r="AL39" s="1015"/>
      <c r="AM39" s="1002" t="s">
        <v>7</v>
      </c>
      <c r="AN39" s="1011"/>
      <c r="AO39" s="1013" t="s">
        <v>58</v>
      </c>
      <c r="AP39" s="1014"/>
      <c r="AQ39" s="1014"/>
      <c r="AR39" s="1015"/>
      <c r="AS39" s="1002" t="s">
        <v>7</v>
      </c>
      <c r="AT39" s="1011"/>
      <c r="AU39" s="1013" t="s">
        <v>58</v>
      </c>
      <c r="AV39" s="1014"/>
      <c r="AW39" s="1014"/>
      <c r="AX39" s="1015"/>
      <c r="AY39" s="1002" t="s">
        <v>7</v>
      </c>
      <c r="AZ39" s="1011"/>
      <c r="BA39" s="1013" t="s">
        <v>58</v>
      </c>
      <c r="BB39" s="1014"/>
      <c r="BC39" s="1014"/>
      <c r="BD39" s="1015"/>
      <c r="BE39" s="1002" t="s">
        <v>7</v>
      </c>
      <c r="BF39" s="1011"/>
      <c r="BG39" s="1013" t="s">
        <v>58</v>
      </c>
      <c r="BH39" s="1014"/>
      <c r="BI39" s="1014"/>
      <c r="BJ39" s="1015"/>
    </row>
    <row r="40" spans="1:62" ht="26.25" customHeight="1">
      <c r="A40" s="1024"/>
      <c r="B40" s="1025"/>
      <c r="C40" s="1019" t="s">
        <v>71</v>
      </c>
      <c r="D40" s="1020"/>
      <c r="E40" s="1020"/>
      <c r="F40" s="1020"/>
      <c r="G40" s="1020"/>
      <c r="H40" s="1020"/>
      <c r="I40" s="1021"/>
      <c r="J40" s="1005"/>
      <c r="K40" s="1006"/>
      <c r="L40" s="1007"/>
      <c r="M40" s="1007"/>
      <c r="N40" s="1007"/>
      <c r="O40" s="1007"/>
      <c r="P40" s="1007"/>
      <c r="Q40" s="1008"/>
      <c r="R40" s="1009"/>
      <c r="S40" s="1009"/>
      <c r="T40" s="1010"/>
      <c r="U40" s="1008"/>
      <c r="V40" s="1012"/>
      <c r="W40" s="1016"/>
      <c r="X40" s="1017"/>
      <c r="Y40" s="1017"/>
      <c r="Z40" s="1018"/>
      <c r="AA40" s="1008"/>
      <c r="AB40" s="1012"/>
      <c r="AC40" s="1016"/>
      <c r="AD40" s="1017"/>
      <c r="AE40" s="1017"/>
      <c r="AF40" s="1018"/>
      <c r="AG40" s="1008"/>
      <c r="AH40" s="1012"/>
      <c r="AI40" s="1016"/>
      <c r="AJ40" s="1017"/>
      <c r="AK40" s="1017"/>
      <c r="AL40" s="1018"/>
      <c r="AM40" s="1008"/>
      <c r="AN40" s="1012"/>
      <c r="AO40" s="1016"/>
      <c r="AP40" s="1017"/>
      <c r="AQ40" s="1017"/>
      <c r="AR40" s="1018"/>
      <c r="AS40" s="1008"/>
      <c r="AT40" s="1012"/>
      <c r="AU40" s="1016"/>
      <c r="AV40" s="1017"/>
      <c r="AW40" s="1017"/>
      <c r="AX40" s="1018"/>
      <c r="AY40" s="1008"/>
      <c r="AZ40" s="1012"/>
      <c r="BA40" s="1016"/>
      <c r="BB40" s="1017"/>
      <c r="BC40" s="1017"/>
      <c r="BD40" s="1018"/>
      <c r="BE40" s="1008"/>
      <c r="BF40" s="1012"/>
      <c r="BG40" s="1016"/>
      <c r="BH40" s="1017"/>
      <c r="BI40" s="1017"/>
      <c r="BJ40" s="1018"/>
    </row>
    <row r="41" spans="1:62" ht="13.5" customHeight="1">
      <c r="A41" s="631">
        <v>1</v>
      </c>
      <c r="B41" s="598"/>
      <c r="C41" s="954"/>
      <c r="D41" s="955"/>
      <c r="E41" s="955"/>
      <c r="F41" s="955"/>
      <c r="G41" s="955"/>
      <c r="H41" s="955"/>
      <c r="I41" s="956"/>
      <c r="J41" s="957"/>
      <c r="K41" s="957"/>
      <c r="L41" s="958"/>
      <c r="M41" s="958"/>
      <c r="N41" s="958"/>
      <c r="O41" s="958"/>
      <c r="P41" s="958"/>
      <c r="Q41" s="950" t="str">
        <f>IF(L41="選手・生徒","〇","")</f>
        <v/>
      </c>
      <c r="R41" s="959"/>
      <c r="S41" s="959"/>
      <c r="T41" s="960"/>
      <c r="U41" s="950" t="str">
        <f>IF(OR($C41&lt;&gt;"",$C42&lt;&gt;""),$A$29,"")</f>
        <v/>
      </c>
      <c r="V41" s="951"/>
      <c r="W41" s="941" t="str">
        <f>IF(OR($C41&lt;&gt;"",$C42&lt;&gt;""),$A$30,"")</f>
        <v/>
      </c>
      <c r="X41" s="942"/>
      <c r="Y41" s="942"/>
      <c r="Z41" s="943"/>
      <c r="AA41" s="950" t="str">
        <f>IF(OR($C41&lt;&gt;"",$C42&lt;&gt;""),$A$29,"")</f>
        <v/>
      </c>
      <c r="AB41" s="951"/>
      <c r="AC41" s="941" t="str">
        <f>IF(OR($C41&lt;&gt;"",$C42&lt;&gt;""),$A$30,"")</f>
        <v/>
      </c>
      <c r="AD41" s="942"/>
      <c r="AE41" s="942"/>
      <c r="AF41" s="943"/>
      <c r="AG41" s="950" t="str">
        <f>IF(OR($C41&lt;&gt;"",$C42&lt;&gt;""),$A$29,"")</f>
        <v/>
      </c>
      <c r="AH41" s="951"/>
      <c r="AI41" s="941" t="str">
        <f>IF(OR($C41&lt;&gt;"",$C42&lt;&gt;""),$A$30,"")</f>
        <v/>
      </c>
      <c r="AJ41" s="942"/>
      <c r="AK41" s="942"/>
      <c r="AL41" s="943"/>
      <c r="AM41" s="950" t="str">
        <f>IF(OR($C41&lt;&gt;"",$C42&lt;&gt;""),$A$29,"")</f>
        <v/>
      </c>
      <c r="AN41" s="951"/>
      <c r="AO41" s="941" t="str">
        <f>IF(OR($C41&lt;&gt;"",$C42&lt;&gt;""),$A$30,"")</f>
        <v/>
      </c>
      <c r="AP41" s="942"/>
      <c r="AQ41" s="942"/>
      <c r="AR41" s="943"/>
      <c r="AS41" s="950" t="str">
        <f>IF(OR($C41&lt;&gt;"",$C42&lt;&gt;""),$A$29,"")</f>
        <v/>
      </c>
      <c r="AT41" s="951"/>
      <c r="AU41" s="941" t="str">
        <f>IF(OR($C41&lt;&gt;"",$C42&lt;&gt;""),$A$30,"")</f>
        <v/>
      </c>
      <c r="AV41" s="942"/>
      <c r="AW41" s="942"/>
      <c r="AX41" s="943"/>
      <c r="AY41" s="950" t="str">
        <f>IF(OR($C41&lt;&gt;"",$C42&lt;&gt;""),$A$29,"")</f>
        <v/>
      </c>
      <c r="AZ41" s="951"/>
      <c r="BA41" s="941" t="str">
        <f>IF(OR($C41&lt;&gt;"",$C42&lt;&gt;""),$A$30,"")</f>
        <v/>
      </c>
      <c r="BB41" s="942"/>
      <c r="BC41" s="942"/>
      <c r="BD41" s="943"/>
      <c r="BE41" s="950" t="str">
        <f>IF(OR($C41&lt;&gt;"",$C42&lt;&gt;""),$A$29,"")</f>
        <v/>
      </c>
      <c r="BF41" s="951"/>
      <c r="BG41" s="941" t="str">
        <f>IF(OR($C41&lt;&gt;"",$C42&lt;&gt;""),$A$30,"")</f>
        <v/>
      </c>
      <c r="BH41" s="942"/>
      <c r="BI41" s="942"/>
      <c r="BJ41" s="943"/>
    </row>
    <row r="42" spans="1:62" ht="13.5" customHeight="1">
      <c r="A42" s="633"/>
      <c r="B42" s="599"/>
      <c r="C42" s="963"/>
      <c r="D42" s="964"/>
      <c r="E42" s="964"/>
      <c r="F42" s="964"/>
      <c r="G42" s="964"/>
      <c r="H42" s="964"/>
      <c r="I42" s="965"/>
      <c r="J42" s="957"/>
      <c r="K42" s="957"/>
      <c r="L42" s="958"/>
      <c r="M42" s="958"/>
      <c r="N42" s="958"/>
      <c r="O42" s="958"/>
      <c r="P42" s="958"/>
      <c r="Q42" s="952"/>
      <c r="R42" s="961"/>
      <c r="S42" s="961"/>
      <c r="T42" s="962"/>
      <c r="U42" s="952"/>
      <c r="V42" s="953"/>
      <c r="W42" s="944"/>
      <c r="X42" s="945"/>
      <c r="Y42" s="945"/>
      <c r="Z42" s="946"/>
      <c r="AA42" s="952"/>
      <c r="AB42" s="953"/>
      <c r="AC42" s="944"/>
      <c r="AD42" s="945"/>
      <c r="AE42" s="945"/>
      <c r="AF42" s="946"/>
      <c r="AG42" s="952"/>
      <c r="AH42" s="953"/>
      <c r="AI42" s="944"/>
      <c r="AJ42" s="945"/>
      <c r="AK42" s="945"/>
      <c r="AL42" s="946"/>
      <c r="AM42" s="952"/>
      <c r="AN42" s="953"/>
      <c r="AO42" s="944"/>
      <c r="AP42" s="945"/>
      <c r="AQ42" s="945"/>
      <c r="AR42" s="946"/>
      <c r="AS42" s="952"/>
      <c r="AT42" s="953"/>
      <c r="AU42" s="944"/>
      <c r="AV42" s="945"/>
      <c r="AW42" s="945"/>
      <c r="AX42" s="946"/>
      <c r="AY42" s="952"/>
      <c r="AZ42" s="953"/>
      <c r="BA42" s="944"/>
      <c r="BB42" s="945"/>
      <c r="BC42" s="945"/>
      <c r="BD42" s="946"/>
      <c r="BE42" s="952"/>
      <c r="BF42" s="953"/>
      <c r="BG42" s="944"/>
      <c r="BH42" s="945"/>
      <c r="BI42" s="945"/>
      <c r="BJ42" s="946"/>
    </row>
    <row r="43" spans="1:62" ht="13.5" customHeight="1">
      <c r="A43" s="631">
        <v>2</v>
      </c>
      <c r="B43" s="598"/>
      <c r="C43" s="954"/>
      <c r="D43" s="955"/>
      <c r="E43" s="955"/>
      <c r="F43" s="955"/>
      <c r="G43" s="955"/>
      <c r="H43" s="955"/>
      <c r="I43" s="956"/>
      <c r="J43" s="957"/>
      <c r="K43" s="957"/>
      <c r="L43" s="958"/>
      <c r="M43" s="958"/>
      <c r="N43" s="958"/>
      <c r="O43" s="958"/>
      <c r="P43" s="958"/>
      <c r="Q43" s="950" t="str">
        <f t="shared" ref="Q43" si="6">IF(L43="選手・生徒","〇","")</f>
        <v/>
      </c>
      <c r="R43" s="959"/>
      <c r="S43" s="959"/>
      <c r="T43" s="960"/>
      <c r="U43" s="950" t="str">
        <f t="shared" ref="U43" si="7">IF(OR($C43&lt;&gt;"",$C44&lt;&gt;""),$A$29,"")</f>
        <v/>
      </c>
      <c r="V43" s="951"/>
      <c r="W43" s="941" t="str">
        <f t="shared" ref="W43" si="8">IF(OR($C43&lt;&gt;"",$C44&lt;&gt;""),$A$30,"")</f>
        <v/>
      </c>
      <c r="X43" s="942"/>
      <c r="Y43" s="942"/>
      <c r="Z43" s="943"/>
      <c r="AA43" s="950" t="str">
        <f t="shared" ref="AA43" si="9">IF(OR($C43&lt;&gt;"",$C44&lt;&gt;""),$A$29,"")</f>
        <v/>
      </c>
      <c r="AB43" s="951"/>
      <c r="AC43" s="941" t="str">
        <f t="shared" ref="AC43" si="10">IF(OR($C43&lt;&gt;"",$C44&lt;&gt;""),$A$30,"")</f>
        <v/>
      </c>
      <c r="AD43" s="942"/>
      <c r="AE43" s="942"/>
      <c r="AF43" s="943"/>
      <c r="AG43" s="950" t="str">
        <f t="shared" ref="AG43" si="11">IF(OR($C43&lt;&gt;"",$C44&lt;&gt;""),$A$29,"")</f>
        <v/>
      </c>
      <c r="AH43" s="951"/>
      <c r="AI43" s="941" t="str">
        <f t="shared" ref="AI43" si="12">IF(OR($C43&lt;&gt;"",$C44&lt;&gt;""),$A$30,"")</f>
        <v/>
      </c>
      <c r="AJ43" s="942"/>
      <c r="AK43" s="942"/>
      <c r="AL43" s="943"/>
      <c r="AM43" s="950" t="str">
        <f t="shared" ref="AM43" si="13">IF(OR($C43&lt;&gt;"",$C44&lt;&gt;""),$A$29,"")</f>
        <v/>
      </c>
      <c r="AN43" s="951"/>
      <c r="AO43" s="941" t="str">
        <f t="shared" ref="AO43" si="14">IF(OR($C43&lt;&gt;"",$C44&lt;&gt;""),$A$30,"")</f>
        <v/>
      </c>
      <c r="AP43" s="942"/>
      <c r="AQ43" s="942"/>
      <c r="AR43" s="943"/>
      <c r="AS43" s="950" t="str">
        <f t="shared" ref="AS43" si="15">IF(OR($C43&lt;&gt;"",$C44&lt;&gt;""),$A$29,"")</f>
        <v/>
      </c>
      <c r="AT43" s="951"/>
      <c r="AU43" s="941" t="str">
        <f t="shared" ref="AU43" si="16">IF(OR($C43&lt;&gt;"",$C44&lt;&gt;""),$A$30,"")</f>
        <v/>
      </c>
      <c r="AV43" s="942"/>
      <c r="AW43" s="942"/>
      <c r="AX43" s="943"/>
      <c r="AY43" s="950" t="str">
        <f t="shared" ref="AY43" si="17">IF(OR($C43&lt;&gt;"",$C44&lt;&gt;""),$A$29,"")</f>
        <v/>
      </c>
      <c r="AZ43" s="951"/>
      <c r="BA43" s="941" t="str">
        <f t="shared" ref="BA43" si="18">IF(OR($C43&lt;&gt;"",$C44&lt;&gt;""),$A$30,"")</f>
        <v/>
      </c>
      <c r="BB43" s="942"/>
      <c r="BC43" s="942"/>
      <c r="BD43" s="943"/>
      <c r="BE43" s="950" t="str">
        <f t="shared" ref="BE43" si="19">IF(OR($C43&lt;&gt;"",$C44&lt;&gt;""),$A$29,"")</f>
        <v/>
      </c>
      <c r="BF43" s="951"/>
      <c r="BG43" s="941" t="str">
        <f t="shared" ref="BG43" si="20">IF(OR($C43&lt;&gt;"",$C44&lt;&gt;""),$A$30,"")</f>
        <v/>
      </c>
      <c r="BH43" s="942"/>
      <c r="BI43" s="942"/>
      <c r="BJ43" s="943"/>
    </row>
    <row r="44" spans="1:62" ht="13.5" customHeight="1">
      <c r="A44" s="633"/>
      <c r="B44" s="599"/>
      <c r="C44" s="963"/>
      <c r="D44" s="964"/>
      <c r="E44" s="964"/>
      <c r="F44" s="964"/>
      <c r="G44" s="964"/>
      <c r="H44" s="964"/>
      <c r="I44" s="965"/>
      <c r="J44" s="957"/>
      <c r="K44" s="957"/>
      <c r="L44" s="958"/>
      <c r="M44" s="958"/>
      <c r="N44" s="958"/>
      <c r="O44" s="958"/>
      <c r="P44" s="958"/>
      <c r="Q44" s="952"/>
      <c r="R44" s="961"/>
      <c r="S44" s="961"/>
      <c r="T44" s="962"/>
      <c r="U44" s="952"/>
      <c r="V44" s="953"/>
      <c r="W44" s="944"/>
      <c r="X44" s="945"/>
      <c r="Y44" s="945"/>
      <c r="Z44" s="946"/>
      <c r="AA44" s="952"/>
      <c r="AB44" s="953"/>
      <c r="AC44" s="944"/>
      <c r="AD44" s="945"/>
      <c r="AE44" s="945"/>
      <c r="AF44" s="946"/>
      <c r="AG44" s="952"/>
      <c r="AH44" s="953"/>
      <c r="AI44" s="944"/>
      <c r="AJ44" s="945"/>
      <c r="AK44" s="945"/>
      <c r="AL44" s="946"/>
      <c r="AM44" s="952"/>
      <c r="AN44" s="953"/>
      <c r="AO44" s="944"/>
      <c r="AP44" s="945"/>
      <c r="AQ44" s="945"/>
      <c r="AR44" s="946"/>
      <c r="AS44" s="952"/>
      <c r="AT44" s="953"/>
      <c r="AU44" s="944"/>
      <c r="AV44" s="945"/>
      <c r="AW44" s="945"/>
      <c r="AX44" s="946"/>
      <c r="AY44" s="952"/>
      <c r="AZ44" s="953"/>
      <c r="BA44" s="944"/>
      <c r="BB44" s="945"/>
      <c r="BC44" s="945"/>
      <c r="BD44" s="946"/>
      <c r="BE44" s="952"/>
      <c r="BF44" s="953"/>
      <c r="BG44" s="944"/>
      <c r="BH44" s="945"/>
      <c r="BI44" s="945"/>
      <c r="BJ44" s="946"/>
    </row>
    <row r="45" spans="1:62" ht="13.5" customHeight="1">
      <c r="A45" s="631">
        <v>3</v>
      </c>
      <c r="B45" s="598"/>
      <c r="C45" s="954"/>
      <c r="D45" s="955"/>
      <c r="E45" s="955"/>
      <c r="F45" s="955"/>
      <c r="G45" s="955"/>
      <c r="H45" s="955"/>
      <c r="I45" s="956"/>
      <c r="J45" s="957"/>
      <c r="K45" s="957"/>
      <c r="L45" s="958"/>
      <c r="M45" s="958"/>
      <c r="N45" s="958"/>
      <c r="O45" s="958"/>
      <c r="P45" s="958"/>
      <c r="Q45" s="950" t="str">
        <f t="shared" ref="Q45" si="21">IF(L45="選手・生徒","〇","")</f>
        <v/>
      </c>
      <c r="R45" s="959"/>
      <c r="S45" s="959"/>
      <c r="T45" s="960"/>
      <c r="U45" s="950" t="str">
        <f t="shared" ref="U45" si="22">IF(OR($C45&lt;&gt;"",$C46&lt;&gt;""),$A$29,"")</f>
        <v/>
      </c>
      <c r="V45" s="951"/>
      <c r="W45" s="941" t="str">
        <f t="shared" ref="W45" si="23">IF(OR($C45&lt;&gt;"",$C46&lt;&gt;""),$A$30,"")</f>
        <v/>
      </c>
      <c r="X45" s="942"/>
      <c r="Y45" s="942"/>
      <c r="Z45" s="943"/>
      <c r="AA45" s="950" t="str">
        <f t="shared" ref="AA45" si="24">IF(OR($C45&lt;&gt;"",$C46&lt;&gt;""),$A$29,"")</f>
        <v/>
      </c>
      <c r="AB45" s="951"/>
      <c r="AC45" s="941" t="str">
        <f t="shared" ref="AC45" si="25">IF(OR($C45&lt;&gt;"",$C46&lt;&gt;""),$A$30,"")</f>
        <v/>
      </c>
      <c r="AD45" s="942"/>
      <c r="AE45" s="942"/>
      <c r="AF45" s="943"/>
      <c r="AG45" s="950" t="str">
        <f t="shared" ref="AG45" si="26">IF(OR($C45&lt;&gt;"",$C46&lt;&gt;""),$A$29,"")</f>
        <v/>
      </c>
      <c r="AH45" s="951"/>
      <c r="AI45" s="941" t="str">
        <f t="shared" ref="AI45" si="27">IF(OR($C45&lt;&gt;"",$C46&lt;&gt;""),$A$30,"")</f>
        <v/>
      </c>
      <c r="AJ45" s="942"/>
      <c r="AK45" s="942"/>
      <c r="AL45" s="943"/>
      <c r="AM45" s="950" t="str">
        <f t="shared" ref="AM45" si="28">IF(OR($C45&lt;&gt;"",$C46&lt;&gt;""),$A$29,"")</f>
        <v/>
      </c>
      <c r="AN45" s="951"/>
      <c r="AO45" s="941" t="str">
        <f t="shared" ref="AO45" si="29">IF(OR($C45&lt;&gt;"",$C46&lt;&gt;""),$A$30,"")</f>
        <v/>
      </c>
      <c r="AP45" s="942"/>
      <c r="AQ45" s="942"/>
      <c r="AR45" s="943"/>
      <c r="AS45" s="950" t="str">
        <f t="shared" ref="AS45" si="30">IF(OR($C45&lt;&gt;"",$C46&lt;&gt;""),$A$29,"")</f>
        <v/>
      </c>
      <c r="AT45" s="951"/>
      <c r="AU45" s="941" t="str">
        <f t="shared" ref="AU45" si="31">IF(OR($C45&lt;&gt;"",$C46&lt;&gt;""),$A$30,"")</f>
        <v/>
      </c>
      <c r="AV45" s="942"/>
      <c r="AW45" s="942"/>
      <c r="AX45" s="943"/>
      <c r="AY45" s="950" t="str">
        <f t="shared" ref="AY45" si="32">IF(OR($C45&lt;&gt;"",$C46&lt;&gt;""),$A$29,"")</f>
        <v/>
      </c>
      <c r="AZ45" s="951"/>
      <c r="BA45" s="941" t="str">
        <f t="shared" ref="BA45" si="33">IF(OR($C45&lt;&gt;"",$C46&lt;&gt;""),$A$30,"")</f>
        <v/>
      </c>
      <c r="BB45" s="942"/>
      <c r="BC45" s="942"/>
      <c r="BD45" s="943"/>
      <c r="BE45" s="950" t="str">
        <f t="shared" ref="BE45" si="34">IF(OR($C45&lt;&gt;"",$C46&lt;&gt;""),$A$29,"")</f>
        <v/>
      </c>
      <c r="BF45" s="951"/>
      <c r="BG45" s="941" t="str">
        <f t="shared" ref="BG45" si="35">IF(OR($C45&lt;&gt;"",$C46&lt;&gt;""),$A$30,"")</f>
        <v/>
      </c>
      <c r="BH45" s="942"/>
      <c r="BI45" s="942"/>
      <c r="BJ45" s="943"/>
    </row>
    <row r="46" spans="1:62" ht="13.5" customHeight="1">
      <c r="A46" s="633"/>
      <c r="B46" s="599"/>
      <c r="C46" s="963"/>
      <c r="D46" s="964"/>
      <c r="E46" s="964"/>
      <c r="F46" s="964"/>
      <c r="G46" s="964"/>
      <c r="H46" s="964"/>
      <c r="I46" s="965"/>
      <c r="J46" s="957"/>
      <c r="K46" s="957"/>
      <c r="L46" s="958"/>
      <c r="M46" s="958"/>
      <c r="N46" s="958"/>
      <c r="O46" s="958"/>
      <c r="P46" s="958"/>
      <c r="Q46" s="952"/>
      <c r="R46" s="961"/>
      <c r="S46" s="961"/>
      <c r="T46" s="962"/>
      <c r="U46" s="952"/>
      <c r="V46" s="953"/>
      <c r="W46" s="944"/>
      <c r="X46" s="945"/>
      <c r="Y46" s="945"/>
      <c r="Z46" s="946"/>
      <c r="AA46" s="952"/>
      <c r="AB46" s="953"/>
      <c r="AC46" s="944"/>
      <c r="AD46" s="945"/>
      <c r="AE46" s="945"/>
      <c r="AF46" s="946"/>
      <c r="AG46" s="952"/>
      <c r="AH46" s="953"/>
      <c r="AI46" s="944"/>
      <c r="AJ46" s="945"/>
      <c r="AK46" s="945"/>
      <c r="AL46" s="946"/>
      <c r="AM46" s="952"/>
      <c r="AN46" s="953"/>
      <c r="AO46" s="944"/>
      <c r="AP46" s="945"/>
      <c r="AQ46" s="945"/>
      <c r="AR46" s="946"/>
      <c r="AS46" s="952"/>
      <c r="AT46" s="953"/>
      <c r="AU46" s="944"/>
      <c r="AV46" s="945"/>
      <c r="AW46" s="945"/>
      <c r="AX46" s="946"/>
      <c r="AY46" s="952"/>
      <c r="AZ46" s="953"/>
      <c r="BA46" s="944"/>
      <c r="BB46" s="945"/>
      <c r="BC46" s="945"/>
      <c r="BD46" s="946"/>
      <c r="BE46" s="952"/>
      <c r="BF46" s="953"/>
      <c r="BG46" s="944"/>
      <c r="BH46" s="945"/>
      <c r="BI46" s="945"/>
      <c r="BJ46" s="946"/>
    </row>
    <row r="47" spans="1:62" ht="13.5" customHeight="1">
      <c r="A47" s="631">
        <v>4</v>
      </c>
      <c r="B47" s="598"/>
      <c r="C47" s="954"/>
      <c r="D47" s="955"/>
      <c r="E47" s="955"/>
      <c r="F47" s="955"/>
      <c r="G47" s="955"/>
      <c r="H47" s="955"/>
      <c r="I47" s="956"/>
      <c r="J47" s="957"/>
      <c r="K47" s="957"/>
      <c r="L47" s="958"/>
      <c r="M47" s="958"/>
      <c r="N47" s="958"/>
      <c r="O47" s="958"/>
      <c r="P47" s="958"/>
      <c r="Q47" s="950" t="str">
        <f t="shared" ref="Q47" si="36">IF(L47="選手・生徒","〇","")</f>
        <v/>
      </c>
      <c r="R47" s="959"/>
      <c r="S47" s="959"/>
      <c r="T47" s="960"/>
      <c r="U47" s="950" t="str">
        <f t="shared" ref="U47" si="37">IF(OR($C47&lt;&gt;"",$C48&lt;&gt;""),$A$29,"")</f>
        <v/>
      </c>
      <c r="V47" s="951"/>
      <c r="W47" s="941" t="str">
        <f t="shared" ref="W47" si="38">IF(OR($C47&lt;&gt;"",$C48&lt;&gt;""),$A$30,"")</f>
        <v/>
      </c>
      <c r="X47" s="942"/>
      <c r="Y47" s="942"/>
      <c r="Z47" s="943"/>
      <c r="AA47" s="950" t="str">
        <f t="shared" ref="AA47" si="39">IF(OR($C47&lt;&gt;"",$C48&lt;&gt;""),$A$29,"")</f>
        <v/>
      </c>
      <c r="AB47" s="951"/>
      <c r="AC47" s="941" t="str">
        <f t="shared" ref="AC47" si="40">IF(OR($C47&lt;&gt;"",$C48&lt;&gt;""),$A$30,"")</f>
        <v/>
      </c>
      <c r="AD47" s="942"/>
      <c r="AE47" s="942"/>
      <c r="AF47" s="943"/>
      <c r="AG47" s="950" t="str">
        <f t="shared" ref="AG47" si="41">IF(OR($C47&lt;&gt;"",$C48&lt;&gt;""),$A$29,"")</f>
        <v/>
      </c>
      <c r="AH47" s="951"/>
      <c r="AI47" s="941" t="str">
        <f t="shared" ref="AI47" si="42">IF(OR($C47&lt;&gt;"",$C48&lt;&gt;""),$A$30,"")</f>
        <v/>
      </c>
      <c r="AJ47" s="942"/>
      <c r="AK47" s="942"/>
      <c r="AL47" s="943"/>
      <c r="AM47" s="950" t="str">
        <f t="shared" ref="AM47" si="43">IF(OR($C47&lt;&gt;"",$C48&lt;&gt;""),$A$29,"")</f>
        <v/>
      </c>
      <c r="AN47" s="951"/>
      <c r="AO47" s="941" t="str">
        <f t="shared" ref="AO47" si="44">IF(OR($C47&lt;&gt;"",$C48&lt;&gt;""),$A$30,"")</f>
        <v/>
      </c>
      <c r="AP47" s="942"/>
      <c r="AQ47" s="942"/>
      <c r="AR47" s="943"/>
      <c r="AS47" s="950" t="str">
        <f t="shared" ref="AS47" si="45">IF(OR($C47&lt;&gt;"",$C48&lt;&gt;""),$A$29,"")</f>
        <v/>
      </c>
      <c r="AT47" s="951"/>
      <c r="AU47" s="941" t="str">
        <f t="shared" ref="AU47" si="46">IF(OR($C47&lt;&gt;"",$C48&lt;&gt;""),$A$30,"")</f>
        <v/>
      </c>
      <c r="AV47" s="942"/>
      <c r="AW47" s="942"/>
      <c r="AX47" s="943"/>
      <c r="AY47" s="950" t="str">
        <f t="shared" ref="AY47" si="47">IF(OR($C47&lt;&gt;"",$C48&lt;&gt;""),$A$29,"")</f>
        <v/>
      </c>
      <c r="AZ47" s="951"/>
      <c r="BA47" s="941" t="str">
        <f t="shared" ref="BA47" si="48">IF(OR($C47&lt;&gt;"",$C48&lt;&gt;""),$A$30,"")</f>
        <v/>
      </c>
      <c r="BB47" s="942"/>
      <c r="BC47" s="942"/>
      <c r="BD47" s="943"/>
      <c r="BE47" s="950" t="str">
        <f t="shared" ref="BE47" si="49">IF(OR($C47&lt;&gt;"",$C48&lt;&gt;""),$A$29,"")</f>
        <v/>
      </c>
      <c r="BF47" s="951"/>
      <c r="BG47" s="941" t="str">
        <f t="shared" ref="BG47" si="50">IF(OR($C47&lt;&gt;"",$C48&lt;&gt;""),$A$30,"")</f>
        <v/>
      </c>
      <c r="BH47" s="942"/>
      <c r="BI47" s="942"/>
      <c r="BJ47" s="943"/>
    </row>
    <row r="48" spans="1:62" ht="13.5" customHeight="1">
      <c r="A48" s="633"/>
      <c r="B48" s="599"/>
      <c r="C48" s="963"/>
      <c r="D48" s="964"/>
      <c r="E48" s="964"/>
      <c r="F48" s="964"/>
      <c r="G48" s="964"/>
      <c r="H48" s="964"/>
      <c r="I48" s="965"/>
      <c r="J48" s="957"/>
      <c r="K48" s="957"/>
      <c r="L48" s="958"/>
      <c r="M48" s="958"/>
      <c r="N48" s="958"/>
      <c r="O48" s="958"/>
      <c r="P48" s="958"/>
      <c r="Q48" s="952"/>
      <c r="R48" s="961"/>
      <c r="S48" s="961"/>
      <c r="T48" s="962"/>
      <c r="U48" s="952"/>
      <c r="V48" s="953"/>
      <c r="W48" s="944"/>
      <c r="X48" s="945"/>
      <c r="Y48" s="945"/>
      <c r="Z48" s="946"/>
      <c r="AA48" s="952"/>
      <c r="AB48" s="953"/>
      <c r="AC48" s="944"/>
      <c r="AD48" s="945"/>
      <c r="AE48" s="945"/>
      <c r="AF48" s="946"/>
      <c r="AG48" s="952"/>
      <c r="AH48" s="953"/>
      <c r="AI48" s="944"/>
      <c r="AJ48" s="945"/>
      <c r="AK48" s="945"/>
      <c r="AL48" s="946"/>
      <c r="AM48" s="952"/>
      <c r="AN48" s="953"/>
      <c r="AO48" s="944"/>
      <c r="AP48" s="945"/>
      <c r="AQ48" s="945"/>
      <c r="AR48" s="946"/>
      <c r="AS48" s="952"/>
      <c r="AT48" s="953"/>
      <c r="AU48" s="944"/>
      <c r="AV48" s="945"/>
      <c r="AW48" s="945"/>
      <c r="AX48" s="946"/>
      <c r="AY48" s="952"/>
      <c r="AZ48" s="953"/>
      <c r="BA48" s="944"/>
      <c r="BB48" s="945"/>
      <c r="BC48" s="945"/>
      <c r="BD48" s="946"/>
      <c r="BE48" s="952"/>
      <c r="BF48" s="953"/>
      <c r="BG48" s="944"/>
      <c r="BH48" s="945"/>
      <c r="BI48" s="945"/>
      <c r="BJ48" s="946"/>
    </row>
    <row r="49" spans="1:62" ht="13.5" customHeight="1">
      <c r="A49" s="631">
        <v>5</v>
      </c>
      <c r="B49" s="598"/>
      <c r="C49" s="954"/>
      <c r="D49" s="955"/>
      <c r="E49" s="955"/>
      <c r="F49" s="955"/>
      <c r="G49" s="955"/>
      <c r="H49" s="955"/>
      <c r="I49" s="956"/>
      <c r="J49" s="957"/>
      <c r="K49" s="957"/>
      <c r="L49" s="958"/>
      <c r="M49" s="958"/>
      <c r="N49" s="958"/>
      <c r="O49" s="958"/>
      <c r="P49" s="958"/>
      <c r="Q49" s="950" t="str">
        <f t="shared" ref="Q49" si="51">IF(L49="選手・生徒","〇","")</f>
        <v/>
      </c>
      <c r="R49" s="959"/>
      <c r="S49" s="959"/>
      <c r="T49" s="960"/>
      <c r="U49" s="950" t="str">
        <f t="shared" ref="U49" si="52">IF(OR($C49&lt;&gt;"",$C50&lt;&gt;""),$A$29,"")</f>
        <v/>
      </c>
      <c r="V49" s="951"/>
      <c r="W49" s="941" t="str">
        <f t="shared" ref="W49" si="53">IF(OR($C49&lt;&gt;"",$C50&lt;&gt;""),$A$30,"")</f>
        <v/>
      </c>
      <c r="X49" s="942"/>
      <c r="Y49" s="942"/>
      <c r="Z49" s="943"/>
      <c r="AA49" s="950" t="str">
        <f t="shared" ref="AA49" si="54">IF(OR($C49&lt;&gt;"",$C50&lt;&gt;""),$A$29,"")</f>
        <v/>
      </c>
      <c r="AB49" s="951"/>
      <c r="AC49" s="941" t="str">
        <f t="shared" ref="AC49" si="55">IF(OR($C49&lt;&gt;"",$C50&lt;&gt;""),$A$30,"")</f>
        <v/>
      </c>
      <c r="AD49" s="942"/>
      <c r="AE49" s="942"/>
      <c r="AF49" s="943"/>
      <c r="AG49" s="950" t="str">
        <f t="shared" ref="AG49" si="56">IF(OR($C49&lt;&gt;"",$C50&lt;&gt;""),$A$29,"")</f>
        <v/>
      </c>
      <c r="AH49" s="951"/>
      <c r="AI49" s="941" t="str">
        <f t="shared" ref="AI49" si="57">IF(OR($C49&lt;&gt;"",$C50&lt;&gt;""),$A$30,"")</f>
        <v/>
      </c>
      <c r="AJ49" s="942"/>
      <c r="AK49" s="942"/>
      <c r="AL49" s="943"/>
      <c r="AM49" s="950" t="str">
        <f t="shared" ref="AM49" si="58">IF(OR($C49&lt;&gt;"",$C50&lt;&gt;""),$A$29,"")</f>
        <v/>
      </c>
      <c r="AN49" s="951"/>
      <c r="AO49" s="941" t="str">
        <f t="shared" ref="AO49" si="59">IF(OR($C49&lt;&gt;"",$C50&lt;&gt;""),$A$30,"")</f>
        <v/>
      </c>
      <c r="AP49" s="942"/>
      <c r="AQ49" s="942"/>
      <c r="AR49" s="943"/>
      <c r="AS49" s="950" t="str">
        <f t="shared" ref="AS49" si="60">IF(OR($C49&lt;&gt;"",$C50&lt;&gt;""),$A$29,"")</f>
        <v/>
      </c>
      <c r="AT49" s="951"/>
      <c r="AU49" s="941" t="str">
        <f t="shared" ref="AU49" si="61">IF(OR($C49&lt;&gt;"",$C50&lt;&gt;""),$A$30,"")</f>
        <v/>
      </c>
      <c r="AV49" s="942"/>
      <c r="AW49" s="942"/>
      <c r="AX49" s="943"/>
      <c r="AY49" s="950" t="str">
        <f t="shared" ref="AY49" si="62">IF(OR($C49&lt;&gt;"",$C50&lt;&gt;""),$A$29,"")</f>
        <v/>
      </c>
      <c r="AZ49" s="951"/>
      <c r="BA49" s="941" t="str">
        <f t="shared" ref="BA49" si="63">IF(OR($C49&lt;&gt;"",$C50&lt;&gt;""),$A$30,"")</f>
        <v/>
      </c>
      <c r="BB49" s="942"/>
      <c r="BC49" s="942"/>
      <c r="BD49" s="943"/>
      <c r="BE49" s="950" t="str">
        <f t="shared" ref="BE49" si="64">IF(OR($C49&lt;&gt;"",$C50&lt;&gt;""),$A$29,"")</f>
        <v/>
      </c>
      <c r="BF49" s="951"/>
      <c r="BG49" s="941" t="str">
        <f t="shared" ref="BG49" si="65">IF(OR($C49&lt;&gt;"",$C50&lt;&gt;""),$A$30,"")</f>
        <v/>
      </c>
      <c r="BH49" s="942"/>
      <c r="BI49" s="942"/>
      <c r="BJ49" s="943"/>
    </row>
    <row r="50" spans="1:62" ht="13.5" customHeight="1">
      <c r="A50" s="633"/>
      <c r="B50" s="599"/>
      <c r="C50" s="963"/>
      <c r="D50" s="964"/>
      <c r="E50" s="964"/>
      <c r="F50" s="964"/>
      <c r="G50" s="964"/>
      <c r="H50" s="964"/>
      <c r="I50" s="965"/>
      <c r="J50" s="957"/>
      <c r="K50" s="957"/>
      <c r="L50" s="958"/>
      <c r="M50" s="958"/>
      <c r="N50" s="958"/>
      <c r="O50" s="958"/>
      <c r="P50" s="958"/>
      <c r="Q50" s="952"/>
      <c r="R50" s="961"/>
      <c r="S50" s="961"/>
      <c r="T50" s="962"/>
      <c r="U50" s="952"/>
      <c r="V50" s="953"/>
      <c r="W50" s="944"/>
      <c r="X50" s="945"/>
      <c r="Y50" s="945"/>
      <c r="Z50" s="946"/>
      <c r="AA50" s="952"/>
      <c r="AB50" s="953"/>
      <c r="AC50" s="944"/>
      <c r="AD50" s="945"/>
      <c r="AE50" s="945"/>
      <c r="AF50" s="946"/>
      <c r="AG50" s="952"/>
      <c r="AH50" s="953"/>
      <c r="AI50" s="944"/>
      <c r="AJ50" s="945"/>
      <c r="AK50" s="945"/>
      <c r="AL50" s="946"/>
      <c r="AM50" s="952"/>
      <c r="AN50" s="953"/>
      <c r="AO50" s="944"/>
      <c r="AP50" s="945"/>
      <c r="AQ50" s="945"/>
      <c r="AR50" s="946"/>
      <c r="AS50" s="952"/>
      <c r="AT50" s="953"/>
      <c r="AU50" s="944"/>
      <c r="AV50" s="945"/>
      <c r="AW50" s="945"/>
      <c r="AX50" s="946"/>
      <c r="AY50" s="952"/>
      <c r="AZ50" s="953"/>
      <c r="BA50" s="944"/>
      <c r="BB50" s="945"/>
      <c r="BC50" s="945"/>
      <c r="BD50" s="946"/>
      <c r="BE50" s="952"/>
      <c r="BF50" s="953"/>
      <c r="BG50" s="944"/>
      <c r="BH50" s="945"/>
      <c r="BI50" s="945"/>
      <c r="BJ50" s="946"/>
    </row>
    <row r="51" spans="1:62" ht="13.5" customHeight="1">
      <c r="A51" s="631">
        <v>6</v>
      </c>
      <c r="B51" s="598"/>
      <c r="C51" s="954"/>
      <c r="D51" s="955"/>
      <c r="E51" s="955"/>
      <c r="F51" s="955"/>
      <c r="G51" s="955"/>
      <c r="H51" s="955"/>
      <c r="I51" s="956"/>
      <c r="J51" s="957"/>
      <c r="K51" s="957"/>
      <c r="L51" s="958"/>
      <c r="M51" s="958"/>
      <c r="N51" s="958"/>
      <c r="O51" s="958"/>
      <c r="P51" s="958"/>
      <c r="Q51" s="950" t="str">
        <f t="shared" ref="Q51" si="66">IF(L51="選手・生徒","〇","")</f>
        <v/>
      </c>
      <c r="R51" s="959"/>
      <c r="S51" s="959"/>
      <c r="T51" s="960"/>
      <c r="U51" s="950" t="str">
        <f t="shared" ref="U51" si="67">IF(OR($C51&lt;&gt;"",$C52&lt;&gt;""),$A$29,"")</f>
        <v/>
      </c>
      <c r="V51" s="951"/>
      <c r="W51" s="941" t="str">
        <f t="shared" ref="W51" si="68">IF(OR($C51&lt;&gt;"",$C52&lt;&gt;""),$A$30,"")</f>
        <v/>
      </c>
      <c r="X51" s="942"/>
      <c r="Y51" s="942"/>
      <c r="Z51" s="943"/>
      <c r="AA51" s="950" t="str">
        <f t="shared" ref="AA51" si="69">IF(OR($C51&lt;&gt;"",$C52&lt;&gt;""),$A$29,"")</f>
        <v/>
      </c>
      <c r="AB51" s="951"/>
      <c r="AC51" s="941" t="str">
        <f t="shared" ref="AC51" si="70">IF(OR($C51&lt;&gt;"",$C52&lt;&gt;""),$A$30,"")</f>
        <v/>
      </c>
      <c r="AD51" s="942"/>
      <c r="AE51" s="942"/>
      <c r="AF51" s="943"/>
      <c r="AG51" s="950" t="str">
        <f t="shared" ref="AG51" si="71">IF(OR($C51&lt;&gt;"",$C52&lt;&gt;""),$A$29,"")</f>
        <v/>
      </c>
      <c r="AH51" s="951"/>
      <c r="AI51" s="941" t="str">
        <f t="shared" ref="AI51" si="72">IF(OR($C51&lt;&gt;"",$C52&lt;&gt;""),$A$30,"")</f>
        <v/>
      </c>
      <c r="AJ51" s="942"/>
      <c r="AK51" s="942"/>
      <c r="AL51" s="943"/>
      <c r="AM51" s="950" t="str">
        <f t="shared" ref="AM51" si="73">IF(OR($C51&lt;&gt;"",$C52&lt;&gt;""),$A$29,"")</f>
        <v/>
      </c>
      <c r="AN51" s="951"/>
      <c r="AO51" s="941" t="str">
        <f t="shared" ref="AO51" si="74">IF(OR($C51&lt;&gt;"",$C52&lt;&gt;""),$A$30,"")</f>
        <v/>
      </c>
      <c r="AP51" s="942"/>
      <c r="AQ51" s="942"/>
      <c r="AR51" s="943"/>
      <c r="AS51" s="950" t="str">
        <f t="shared" ref="AS51" si="75">IF(OR($C51&lt;&gt;"",$C52&lt;&gt;""),$A$29,"")</f>
        <v/>
      </c>
      <c r="AT51" s="951"/>
      <c r="AU51" s="941" t="str">
        <f t="shared" ref="AU51" si="76">IF(OR($C51&lt;&gt;"",$C52&lt;&gt;""),$A$30,"")</f>
        <v/>
      </c>
      <c r="AV51" s="942"/>
      <c r="AW51" s="942"/>
      <c r="AX51" s="943"/>
      <c r="AY51" s="950" t="str">
        <f t="shared" ref="AY51" si="77">IF(OR($C51&lt;&gt;"",$C52&lt;&gt;""),$A$29,"")</f>
        <v/>
      </c>
      <c r="AZ51" s="951"/>
      <c r="BA51" s="941" t="str">
        <f t="shared" ref="BA51" si="78">IF(OR($C51&lt;&gt;"",$C52&lt;&gt;""),$A$30,"")</f>
        <v/>
      </c>
      <c r="BB51" s="942"/>
      <c r="BC51" s="942"/>
      <c r="BD51" s="943"/>
      <c r="BE51" s="950" t="str">
        <f t="shared" ref="BE51" si="79">IF(OR($C51&lt;&gt;"",$C52&lt;&gt;""),$A$29,"")</f>
        <v/>
      </c>
      <c r="BF51" s="951"/>
      <c r="BG51" s="941" t="str">
        <f t="shared" ref="BG51" si="80">IF(OR($C51&lt;&gt;"",$C52&lt;&gt;""),$A$30,"")</f>
        <v/>
      </c>
      <c r="BH51" s="942"/>
      <c r="BI51" s="942"/>
      <c r="BJ51" s="943"/>
    </row>
    <row r="52" spans="1:62" ht="13.5" customHeight="1">
      <c r="A52" s="633"/>
      <c r="B52" s="599"/>
      <c r="C52" s="963"/>
      <c r="D52" s="964"/>
      <c r="E52" s="964"/>
      <c r="F52" s="964"/>
      <c r="G52" s="964"/>
      <c r="H52" s="964"/>
      <c r="I52" s="965"/>
      <c r="J52" s="957"/>
      <c r="K52" s="957"/>
      <c r="L52" s="958"/>
      <c r="M52" s="958"/>
      <c r="N52" s="958"/>
      <c r="O52" s="958"/>
      <c r="P52" s="958"/>
      <c r="Q52" s="952"/>
      <c r="R52" s="961"/>
      <c r="S52" s="961"/>
      <c r="T52" s="962"/>
      <c r="U52" s="952"/>
      <c r="V52" s="953"/>
      <c r="W52" s="944"/>
      <c r="X52" s="945"/>
      <c r="Y52" s="945"/>
      <c r="Z52" s="946"/>
      <c r="AA52" s="952"/>
      <c r="AB52" s="953"/>
      <c r="AC52" s="944"/>
      <c r="AD52" s="945"/>
      <c r="AE52" s="945"/>
      <c r="AF52" s="946"/>
      <c r="AG52" s="952"/>
      <c r="AH52" s="953"/>
      <c r="AI52" s="944"/>
      <c r="AJ52" s="945"/>
      <c r="AK52" s="945"/>
      <c r="AL52" s="946"/>
      <c r="AM52" s="952"/>
      <c r="AN52" s="953"/>
      <c r="AO52" s="944"/>
      <c r="AP52" s="945"/>
      <c r="AQ52" s="945"/>
      <c r="AR52" s="946"/>
      <c r="AS52" s="952"/>
      <c r="AT52" s="953"/>
      <c r="AU52" s="944"/>
      <c r="AV52" s="945"/>
      <c r="AW52" s="945"/>
      <c r="AX52" s="946"/>
      <c r="AY52" s="952"/>
      <c r="AZ52" s="953"/>
      <c r="BA52" s="944"/>
      <c r="BB52" s="945"/>
      <c r="BC52" s="945"/>
      <c r="BD52" s="946"/>
      <c r="BE52" s="952"/>
      <c r="BF52" s="953"/>
      <c r="BG52" s="944"/>
      <c r="BH52" s="945"/>
      <c r="BI52" s="945"/>
      <c r="BJ52" s="946"/>
    </row>
    <row r="53" spans="1:62" ht="13.5" customHeight="1">
      <c r="A53" s="631">
        <v>7</v>
      </c>
      <c r="B53" s="598"/>
      <c r="C53" s="954"/>
      <c r="D53" s="955"/>
      <c r="E53" s="955"/>
      <c r="F53" s="955"/>
      <c r="G53" s="955"/>
      <c r="H53" s="955"/>
      <c r="I53" s="956"/>
      <c r="J53" s="957"/>
      <c r="K53" s="957"/>
      <c r="L53" s="958"/>
      <c r="M53" s="958"/>
      <c r="N53" s="958"/>
      <c r="O53" s="958"/>
      <c r="P53" s="958"/>
      <c r="Q53" s="950" t="str">
        <f t="shared" ref="Q53" si="81">IF(L53="選手・生徒","〇","")</f>
        <v/>
      </c>
      <c r="R53" s="959"/>
      <c r="S53" s="959"/>
      <c r="T53" s="960"/>
      <c r="U53" s="950" t="str">
        <f t="shared" ref="U53" si="82">IF(OR($C53&lt;&gt;"",$C54&lt;&gt;""),$A$29,"")</f>
        <v/>
      </c>
      <c r="V53" s="951"/>
      <c r="W53" s="941" t="str">
        <f t="shared" ref="W53" si="83">IF(OR($C53&lt;&gt;"",$C54&lt;&gt;""),$A$30,"")</f>
        <v/>
      </c>
      <c r="X53" s="942"/>
      <c r="Y53" s="942"/>
      <c r="Z53" s="943"/>
      <c r="AA53" s="950" t="str">
        <f t="shared" ref="AA53" si="84">IF(OR($C53&lt;&gt;"",$C54&lt;&gt;""),$A$29,"")</f>
        <v/>
      </c>
      <c r="AB53" s="951"/>
      <c r="AC53" s="941" t="str">
        <f t="shared" ref="AC53" si="85">IF(OR($C53&lt;&gt;"",$C54&lt;&gt;""),$A$30,"")</f>
        <v/>
      </c>
      <c r="AD53" s="942"/>
      <c r="AE53" s="942"/>
      <c r="AF53" s="943"/>
      <c r="AG53" s="950" t="str">
        <f t="shared" ref="AG53" si="86">IF(OR($C53&lt;&gt;"",$C54&lt;&gt;""),$A$29,"")</f>
        <v/>
      </c>
      <c r="AH53" s="951"/>
      <c r="AI53" s="941" t="str">
        <f t="shared" ref="AI53" si="87">IF(OR($C53&lt;&gt;"",$C54&lt;&gt;""),$A$30,"")</f>
        <v/>
      </c>
      <c r="AJ53" s="942"/>
      <c r="AK53" s="942"/>
      <c r="AL53" s="943"/>
      <c r="AM53" s="950" t="str">
        <f t="shared" ref="AM53" si="88">IF(OR($C53&lt;&gt;"",$C54&lt;&gt;""),$A$29,"")</f>
        <v/>
      </c>
      <c r="AN53" s="951"/>
      <c r="AO53" s="941" t="str">
        <f t="shared" ref="AO53" si="89">IF(OR($C53&lt;&gt;"",$C54&lt;&gt;""),$A$30,"")</f>
        <v/>
      </c>
      <c r="AP53" s="942"/>
      <c r="AQ53" s="942"/>
      <c r="AR53" s="943"/>
      <c r="AS53" s="950" t="str">
        <f t="shared" ref="AS53" si="90">IF(OR($C53&lt;&gt;"",$C54&lt;&gt;""),$A$29,"")</f>
        <v/>
      </c>
      <c r="AT53" s="951"/>
      <c r="AU53" s="941" t="str">
        <f t="shared" ref="AU53" si="91">IF(OR($C53&lt;&gt;"",$C54&lt;&gt;""),$A$30,"")</f>
        <v/>
      </c>
      <c r="AV53" s="942"/>
      <c r="AW53" s="942"/>
      <c r="AX53" s="943"/>
      <c r="AY53" s="950" t="str">
        <f t="shared" ref="AY53" si="92">IF(OR($C53&lt;&gt;"",$C54&lt;&gt;""),$A$29,"")</f>
        <v/>
      </c>
      <c r="AZ53" s="951"/>
      <c r="BA53" s="941" t="str">
        <f t="shared" ref="BA53" si="93">IF(OR($C53&lt;&gt;"",$C54&lt;&gt;""),$A$30,"")</f>
        <v/>
      </c>
      <c r="BB53" s="942"/>
      <c r="BC53" s="942"/>
      <c r="BD53" s="943"/>
      <c r="BE53" s="950" t="str">
        <f t="shared" ref="BE53" si="94">IF(OR($C53&lt;&gt;"",$C54&lt;&gt;""),$A$29,"")</f>
        <v/>
      </c>
      <c r="BF53" s="951"/>
      <c r="BG53" s="941" t="str">
        <f t="shared" ref="BG53" si="95">IF(OR($C53&lt;&gt;"",$C54&lt;&gt;""),$A$30,"")</f>
        <v/>
      </c>
      <c r="BH53" s="942"/>
      <c r="BI53" s="942"/>
      <c r="BJ53" s="943"/>
    </row>
    <row r="54" spans="1:62" ht="13.5" customHeight="1">
      <c r="A54" s="635"/>
      <c r="B54" s="600"/>
      <c r="C54" s="947"/>
      <c r="D54" s="948"/>
      <c r="E54" s="948"/>
      <c r="F54" s="948"/>
      <c r="G54" s="948"/>
      <c r="H54" s="948"/>
      <c r="I54" s="949"/>
      <c r="J54" s="957"/>
      <c r="K54" s="957"/>
      <c r="L54" s="958"/>
      <c r="M54" s="958"/>
      <c r="N54" s="958"/>
      <c r="O54" s="958"/>
      <c r="P54" s="958"/>
      <c r="Q54" s="952"/>
      <c r="R54" s="961"/>
      <c r="S54" s="961"/>
      <c r="T54" s="962"/>
      <c r="U54" s="952"/>
      <c r="V54" s="953"/>
      <c r="W54" s="944"/>
      <c r="X54" s="945"/>
      <c r="Y54" s="945"/>
      <c r="Z54" s="946"/>
      <c r="AA54" s="952"/>
      <c r="AB54" s="953"/>
      <c r="AC54" s="944"/>
      <c r="AD54" s="945"/>
      <c r="AE54" s="945"/>
      <c r="AF54" s="946"/>
      <c r="AG54" s="952"/>
      <c r="AH54" s="953"/>
      <c r="AI54" s="944"/>
      <c r="AJ54" s="945"/>
      <c r="AK54" s="945"/>
      <c r="AL54" s="946"/>
      <c r="AM54" s="952"/>
      <c r="AN54" s="953"/>
      <c r="AO54" s="944"/>
      <c r="AP54" s="945"/>
      <c r="AQ54" s="945"/>
      <c r="AR54" s="946"/>
      <c r="AS54" s="952"/>
      <c r="AT54" s="953"/>
      <c r="AU54" s="944"/>
      <c r="AV54" s="945"/>
      <c r="AW54" s="945"/>
      <c r="AX54" s="946"/>
      <c r="AY54" s="952"/>
      <c r="AZ54" s="953"/>
      <c r="BA54" s="944"/>
      <c r="BB54" s="945"/>
      <c r="BC54" s="945"/>
      <c r="BD54" s="946"/>
      <c r="BE54" s="952"/>
      <c r="BF54" s="953"/>
      <c r="BG54" s="944"/>
      <c r="BH54" s="945"/>
      <c r="BI54" s="945"/>
      <c r="BJ54" s="946"/>
    </row>
    <row r="55" spans="1:62" ht="13.5" customHeight="1">
      <c r="A55" s="631">
        <v>8</v>
      </c>
      <c r="B55" s="598"/>
      <c r="C55" s="954"/>
      <c r="D55" s="955"/>
      <c r="E55" s="955"/>
      <c r="F55" s="955"/>
      <c r="G55" s="955"/>
      <c r="H55" s="955"/>
      <c r="I55" s="956"/>
      <c r="J55" s="957"/>
      <c r="K55" s="957"/>
      <c r="L55" s="958"/>
      <c r="M55" s="958"/>
      <c r="N55" s="958"/>
      <c r="O55" s="958"/>
      <c r="P55" s="958"/>
      <c r="Q55" s="950" t="str">
        <f t="shared" ref="Q55" si="96">IF(L55="選手・生徒","〇","")</f>
        <v/>
      </c>
      <c r="R55" s="959"/>
      <c r="S55" s="959"/>
      <c r="T55" s="960"/>
      <c r="U55" s="950" t="str">
        <f t="shared" ref="U55" si="97">IF(OR($C55&lt;&gt;"",$C56&lt;&gt;""),$A$29,"")</f>
        <v/>
      </c>
      <c r="V55" s="951"/>
      <c r="W55" s="941" t="str">
        <f t="shared" ref="W55" si="98">IF(OR($C55&lt;&gt;"",$C56&lt;&gt;""),$A$30,"")</f>
        <v/>
      </c>
      <c r="X55" s="942"/>
      <c r="Y55" s="942"/>
      <c r="Z55" s="943"/>
      <c r="AA55" s="950" t="str">
        <f t="shared" ref="AA55" si="99">IF(OR($C55&lt;&gt;"",$C56&lt;&gt;""),$A$29,"")</f>
        <v/>
      </c>
      <c r="AB55" s="951"/>
      <c r="AC55" s="941" t="str">
        <f t="shared" ref="AC55" si="100">IF(OR($C55&lt;&gt;"",$C56&lt;&gt;""),$A$30,"")</f>
        <v/>
      </c>
      <c r="AD55" s="942"/>
      <c r="AE55" s="942"/>
      <c r="AF55" s="943"/>
      <c r="AG55" s="950" t="str">
        <f t="shared" ref="AG55" si="101">IF(OR($C55&lt;&gt;"",$C56&lt;&gt;""),$A$29,"")</f>
        <v/>
      </c>
      <c r="AH55" s="951"/>
      <c r="AI55" s="941" t="str">
        <f t="shared" ref="AI55" si="102">IF(OR($C55&lt;&gt;"",$C56&lt;&gt;""),$A$30,"")</f>
        <v/>
      </c>
      <c r="AJ55" s="942"/>
      <c r="AK55" s="942"/>
      <c r="AL55" s="943"/>
      <c r="AM55" s="950" t="str">
        <f t="shared" ref="AM55" si="103">IF(OR($C55&lt;&gt;"",$C56&lt;&gt;""),$A$29,"")</f>
        <v/>
      </c>
      <c r="AN55" s="951"/>
      <c r="AO55" s="941" t="str">
        <f t="shared" ref="AO55" si="104">IF(OR($C55&lt;&gt;"",$C56&lt;&gt;""),$A$30,"")</f>
        <v/>
      </c>
      <c r="AP55" s="942"/>
      <c r="AQ55" s="942"/>
      <c r="AR55" s="943"/>
      <c r="AS55" s="950" t="str">
        <f t="shared" ref="AS55" si="105">IF(OR($C55&lt;&gt;"",$C56&lt;&gt;""),$A$29,"")</f>
        <v/>
      </c>
      <c r="AT55" s="951"/>
      <c r="AU55" s="941" t="str">
        <f t="shared" ref="AU55" si="106">IF(OR($C55&lt;&gt;"",$C56&lt;&gt;""),$A$30,"")</f>
        <v/>
      </c>
      <c r="AV55" s="942"/>
      <c r="AW55" s="942"/>
      <c r="AX55" s="943"/>
      <c r="AY55" s="950" t="str">
        <f t="shared" ref="AY55" si="107">IF(OR($C55&lt;&gt;"",$C56&lt;&gt;""),$A$29,"")</f>
        <v/>
      </c>
      <c r="AZ55" s="951"/>
      <c r="BA55" s="941" t="str">
        <f t="shared" ref="BA55" si="108">IF(OR($C55&lt;&gt;"",$C56&lt;&gt;""),$A$30,"")</f>
        <v/>
      </c>
      <c r="BB55" s="942"/>
      <c r="BC55" s="942"/>
      <c r="BD55" s="943"/>
      <c r="BE55" s="950" t="str">
        <f t="shared" ref="BE55" si="109">IF(OR($C55&lt;&gt;"",$C56&lt;&gt;""),$A$29,"")</f>
        <v/>
      </c>
      <c r="BF55" s="951"/>
      <c r="BG55" s="941" t="str">
        <f t="shared" ref="BG55" si="110">IF(OR($C55&lt;&gt;"",$C56&lt;&gt;""),$A$30,"")</f>
        <v/>
      </c>
      <c r="BH55" s="942"/>
      <c r="BI55" s="942"/>
      <c r="BJ55" s="943"/>
    </row>
    <row r="56" spans="1:62" ht="13.5" customHeight="1">
      <c r="A56" s="633"/>
      <c r="B56" s="599"/>
      <c r="C56" s="963"/>
      <c r="D56" s="964"/>
      <c r="E56" s="964"/>
      <c r="F56" s="964"/>
      <c r="G56" s="964"/>
      <c r="H56" s="964"/>
      <c r="I56" s="965"/>
      <c r="J56" s="957"/>
      <c r="K56" s="957"/>
      <c r="L56" s="958"/>
      <c r="M56" s="958"/>
      <c r="N56" s="958"/>
      <c r="O56" s="958"/>
      <c r="P56" s="958"/>
      <c r="Q56" s="952"/>
      <c r="R56" s="961"/>
      <c r="S56" s="961"/>
      <c r="T56" s="962"/>
      <c r="U56" s="952"/>
      <c r="V56" s="953"/>
      <c r="W56" s="944"/>
      <c r="X56" s="945"/>
      <c r="Y56" s="945"/>
      <c r="Z56" s="946"/>
      <c r="AA56" s="952"/>
      <c r="AB56" s="953"/>
      <c r="AC56" s="944"/>
      <c r="AD56" s="945"/>
      <c r="AE56" s="945"/>
      <c r="AF56" s="946"/>
      <c r="AG56" s="952"/>
      <c r="AH56" s="953"/>
      <c r="AI56" s="944"/>
      <c r="AJ56" s="945"/>
      <c r="AK56" s="945"/>
      <c r="AL56" s="946"/>
      <c r="AM56" s="952"/>
      <c r="AN56" s="953"/>
      <c r="AO56" s="944"/>
      <c r="AP56" s="945"/>
      <c r="AQ56" s="945"/>
      <c r="AR56" s="946"/>
      <c r="AS56" s="952"/>
      <c r="AT56" s="953"/>
      <c r="AU56" s="944"/>
      <c r="AV56" s="945"/>
      <c r="AW56" s="945"/>
      <c r="AX56" s="946"/>
      <c r="AY56" s="952"/>
      <c r="AZ56" s="953"/>
      <c r="BA56" s="944"/>
      <c r="BB56" s="945"/>
      <c r="BC56" s="945"/>
      <c r="BD56" s="946"/>
      <c r="BE56" s="952"/>
      <c r="BF56" s="953"/>
      <c r="BG56" s="944"/>
      <c r="BH56" s="945"/>
      <c r="BI56" s="945"/>
      <c r="BJ56" s="946"/>
    </row>
    <row r="57" spans="1:62" ht="13.5" customHeight="1">
      <c r="A57" s="631">
        <v>9</v>
      </c>
      <c r="B57" s="598"/>
      <c r="C57" s="954"/>
      <c r="D57" s="955"/>
      <c r="E57" s="955"/>
      <c r="F57" s="955"/>
      <c r="G57" s="955"/>
      <c r="H57" s="955"/>
      <c r="I57" s="956"/>
      <c r="J57" s="957"/>
      <c r="K57" s="957"/>
      <c r="L57" s="958"/>
      <c r="M57" s="958"/>
      <c r="N57" s="958"/>
      <c r="O57" s="958"/>
      <c r="P57" s="958"/>
      <c r="Q57" s="950" t="str">
        <f t="shared" ref="Q57" si="111">IF(L57="選手・生徒","〇","")</f>
        <v/>
      </c>
      <c r="R57" s="959"/>
      <c r="S57" s="959"/>
      <c r="T57" s="960"/>
      <c r="U57" s="950" t="str">
        <f t="shared" ref="U57" si="112">IF(OR($C57&lt;&gt;"",$C58&lt;&gt;""),$A$29,"")</f>
        <v/>
      </c>
      <c r="V57" s="951"/>
      <c r="W57" s="941" t="str">
        <f t="shared" ref="W57" si="113">IF(OR($C57&lt;&gt;"",$C58&lt;&gt;""),$A$30,"")</f>
        <v/>
      </c>
      <c r="X57" s="942"/>
      <c r="Y57" s="942"/>
      <c r="Z57" s="943"/>
      <c r="AA57" s="950" t="str">
        <f t="shared" ref="AA57" si="114">IF(OR($C57&lt;&gt;"",$C58&lt;&gt;""),$A$29,"")</f>
        <v/>
      </c>
      <c r="AB57" s="951"/>
      <c r="AC57" s="941" t="str">
        <f t="shared" ref="AC57" si="115">IF(OR($C57&lt;&gt;"",$C58&lt;&gt;""),$A$30,"")</f>
        <v/>
      </c>
      <c r="AD57" s="942"/>
      <c r="AE57" s="942"/>
      <c r="AF57" s="943"/>
      <c r="AG57" s="950" t="str">
        <f t="shared" ref="AG57" si="116">IF(OR($C57&lt;&gt;"",$C58&lt;&gt;""),$A$29,"")</f>
        <v/>
      </c>
      <c r="AH57" s="951"/>
      <c r="AI57" s="941" t="str">
        <f t="shared" ref="AI57" si="117">IF(OR($C57&lt;&gt;"",$C58&lt;&gt;""),$A$30,"")</f>
        <v/>
      </c>
      <c r="AJ57" s="942"/>
      <c r="AK57" s="942"/>
      <c r="AL57" s="943"/>
      <c r="AM57" s="950" t="str">
        <f t="shared" ref="AM57" si="118">IF(OR($C57&lt;&gt;"",$C58&lt;&gt;""),$A$29,"")</f>
        <v/>
      </c>
      <c r="AN57" s="951"/>
      <c r="AO57" s="941" t="str">
        <f t="shared" ref="AO57" si="119">IF(OR($C57&lt;&gt;"",$C58&lt;&gt;""),$A$30,"")</f>
        <v/>
      </c>
      <c r="AP57" s="942"/>
      <c r="AQ57" s="942"/>
      <c r="AR57" s="943"/>
      <c r="AS57" s="950" t="str">
        <f t="shared" ref="AS57" si="120">IF(OR($C57&lt;&gt;"",$C58&lt;&gt;""),$A$29,"")</f>
        <v/>
      </c>
      <c r="AT57" s="951"/>
      <c r="AU57" s="941" t="str">
        <f t="shared" ref="AU57" si="121">IF(OR($C57&lt;&gt;"",$C58&lt;&gt;""),$A$30,"")</f>
        <v/>
      </c>
      <c r="AV57" s="942"/>
      <c r="AW57" s="942"/>
      <c r="AX57" s="943"/>
      <c r="AY57" s="950" t="str">
        <f t="shared" ref="AY57" si="122">IF(OR($C57&lt;&gt;"",$C58&lt;&gt;""),$A$29,"")</f>
        <v/>
      </c>
      <c r="AZ57" s="951"/>
      <c r="BA57" s="941" t="str">
        <f t="shared" ref="BA57" si="123">IF(OR($C57&lt;&gt;"",$C58&lt;&gt;""),$A$30,"")</f>
        <v/>
      </c>
      <c r="BB57" s="942"/>
      <c r="BC57" s="942"/>
      <c r="BD57" s="943"/>
      <c r="BE57" s="950" t="str">
        <f t="shared" ref="BE57" si="124">IF(OR($C57&lt;&gt;"",$C58&lt;&gt;""),$A$29,"")</f>
        <v/>
      </c>
      <c r="BF57" s="951"/>
      <c r="BG57" s="941" t="str">
        <f t="shared" ref="BG57" si="125">IF(OR($C57&lt;&gt;"",$C58&lt;&gt;""),$A$30,"")</f>
        <v/>
      </c>
      <c r="BH57" s="942"/>
      <c r="BI57" s="942"/>
      <c r="BJ57" s="943"/>
    </row>
    <row r="58" spans="1:62" ht="13.5" customHeight="1">
      <c r="A58" s="633"/>
      <c r="B58" s="599"/>
      <c r="C58" s="963"/>
      <c r="D58" s="964"/>
      <c r="E58" s="964"/>
      <c r="F58" s="964"/>
      <c r="G58" s="964"/>
      <c r="H58" s="964"/>
      <c r="I58" s="965"/>
      <c r="J58" s="957"/>
      <c r="K58" s="957"/>
      <c r="L58" s="958"/>
      <c r="M58" s="958"/>
      <c r="N58" s="958"/>
      <c r="O58" s="958"/>
      <c r="P58" s="958"/>
      <c r="Q58" s="952"/>
      <c r="R58" s="961"/>
      <c r="S58" s="961"/>
      <c r="T58" s="962"/>
      <c r="U58" s="952"/>
      <c r="V58" s="953"/>
      <c r="W58" s="944"/>
      <c r="X58" s="945"/>
      <c r="Y58" s="945"/>
      <c r="Z58" s="946"/>
      <c r="AA58" s="952"/>
      <c r="AB58" s="953"/>
      <c r="AC58" s="944"/>
      <c r="AD58" s="945"/>
      <c r="AE58" s="945"/>
      <c r="AF58" s="946"/>
      <c r="AG58" s="952"/>
      <c r="AH58" s="953"/>
      <c r="AI58" s="944"/>
      <c r="AJ58" s="945"/>
      <c r="AK58" s="945"/>
      <c r="AL58" s="946"/>
      <c r="AM58" s="952"/>
      <c r="AN58" s="953"/>
      <c r="AO58" s="944"/>
      <c r="AP58" s="945"/>
      <c r="AQ58" s="945"/>
      <c r="AR58" s="946"/>
      <c r="AS58" s="952"/>
      <c r="AT58" s="953"/>
      <c r="AU58" s="944"/>
      <c r="AV58" s="945"/>
      <c r="AW58" s="945"/>
      <c r="AX58" s="946"/>
      <c r="AY58" s="952"/>
      <c r="AZ58" s="953"/>
      <c r="BA58" s="944"/>
      <c r="BB58" s="945"/>
      <c r="BC58" s="945"/>
      <c r="BD58" s="946"/>
      <c r="BE58" s="952"/>
      <c r="BF58" s="953"/>
      <c r="BG58" s="944"/>
      <c r="BH58" s="945"/>
      <c r="BI58" s="945"/>
      <c r="BJ58" s="946"/>
    </row>
    <row r="59" spans="1:62" ht="13.5" customHeight="1">
      <c r="A59" s="631">
        <v>10</v>
      </c>
      <c r="B59" s="598"/>
      <c r="C59" s="954"/>
      <c r="D59" s="955"/>
      <c r="E59" s="955"/>
      <c r="F59" s="955"/>
      <c r="G59" s="955"/>
      <c r="H59" s="955"/>
      <c r="I59" s="956"/>
      <c r="J59" s="957"/>
      <c r="K59" s="957"/>
      <c r="L59" s="958"/>
      <c r="M59" s="958"/>
      <c r="N59" s="958"/>
      <c r="O59" s="958"/>
      <c r="P59" s="958"/>
      <c r="Q59" s="950" t="str">
        <f t="shared" ref="Q59" si="126">IF(L59="選手・生徒","〇","")</f>
        <v/>
      </c>
      <c r="R59" s="959"/>
      <c r="S59" s="959"/>
      <c r="T59" s="960"/>
      <c r="U59" s="950" t="str">
        <f t="shared" ref="U59" si="127">IF(OR($C59&lt;&gt;"",$C60&lt;&gt;""),$A$29,"")</f>
        <v/>
      </c>
      <c r="V59" s="951"/>
      <c r="W59" s="941" t="str">
        <f t="shared" ref="W59" si="128">IF(OR($C59&lt;&gt;"",$C60&lt;&gt;""),$A$30,"")</f>
        <v/>
      </c>
      <c r="X59" s="942"/>
      <c r="Y59" s="942"/>
      <c r="Z59" s="943"/>
      <c r="AA59" s="950" t="str">
        <f t="shared" ref="AA59" si="129">IF(OR($C59&lt;&gt;"",$C60&lt;&gt;""),$A$29,"")</f>
        <v/>
      </c>
      <c r="AB59" s="951"/>
      <c r="AC59" s="941" t="str">
        <f t="shared" ref="AC59" si="130">IF(OR($C59&lt;&gt;"",$C60&lt;&gt;""),$A$30,"")</f>
        <v/>
      </c>
      <c r="AD59" s="942"/>
      <c r="AE59" s="942"/>
      <c r="AF59" s="943"/>
      <c r="AG59" s="950" t="str">
        <f t="shared" ref="AG59" si="131">IF(OR($C59&lt;&gt;"",$C60&lt;&gt;""),$A$29,"")</f>
        <v/>
      </c>
      <c r="AH59" s="951"/>
      <c r="AI59" s="941" t="str">
        <f t="shared" ref="AI59" si="132">IF(OR($C59&lt;&gt;"",$C60&lt;&gt;""),$A$30,"")</f>
        <v/>
      </c>
      <c r="AJ59" s="942"/>
      <c r="AK59" s="942"/>
      <c r="AL59" s="943"/>
      <c r="AM59" s="950" t="str">
        <f t="shared" ref="AM59" si="133">IF(OR($C59&lt;&gt;"",$C60&lt;&gt;""),$A$29,"")</f>
        <v/>
      </c>
      <c r="AN59" s="951"/>
      <c r="AO59" s="941" t="str">
        <f t="shared" ref="AO59" si="134">IF(OR($C59&lt;&gt;"",$C60&lt;&gt;""),$A$30,"")</f>
        <v/>
      </c>
      <c r="AP59" s="942"/>
      <c r="AQ59" s="942"/>
      <c r="AR59" s="943"/>
      <c r="AS59" s="950" t="str">
        <f t="shared" ref="AS59" si="135">IF(OR($C59&lt;&gt;"",$C60&lt;&gt;""),$A$29,"")</f>
        <v/>
      </c>
      <c r="AT59" s="951"/>
      <c r="AU59" s="941" t="str">
        <f t="shared" ref="AU59" si="136">IF(OR($C59&lt;&gt;"",$C60&lt;&gt;""),$A$30,"")</f>
        <v/>
      </c>
      <c r="AV59" s="942"/>
      <c r="AW59" s="942"/>
      <c r="AX59" s="943"/>
      <c r="AY59" s="950" t="str">
        <f t="shared" ref="AY59" si="137">IF(OR($C59&lt;&gt;"",$C60&lt;&gt;""),$A$29,"")</f>
        <v/>
      </c>
      <c r="AZ59" s="951"/>
      <c r="BA59" s="941" t="str">
        <f t="shared" ref="BA59" si="138">IF(OR($C59&lt;&gt;"",$C60&lt;&gt;""),$A$30,"")</f>
        <v/>
      </c>
      <c r="BB59" s="942"/>
      <c r="BC59" s="942"/>
      <c r="BD59" s="943"/>
      <c r="BE59" s="950" t="str">
        <f t="shared" ref="BE59" si="139">IF(OR($C59&lt;&gt;"",$C60&lt;&gt;""),$A$29,"")</f>
        <v/>
      </c>
      <c r="BF59" s="951"/>
      <c r="BG59" s="941" t="str">
        <f t="shared" ref="BG59" si="140">IF(OR($C59&lt;&gt;"",$C60&lt;&gt;""),$A$30,"")</f>
        <v/>
      </c>
      <c r="BH59" s="942"/>
      <c r="BI59" s="942"/>
      <c r="BJ59" s="943"/>
    </row>
    <row r="60" spans="1:62" ht="13.5" customHeight="1">
      <c r="A60" s="633"/>
      <c r="B60" s="599"/>
      <c r="C60" s="963"/>
      <c r="D60" s="964"/>
      <c r="E60" s="964"/>
      <c r="F60" s="964"/>
      <c r="G60" s="964"/>
      <c r="H60" s="964"/>
      <c r="I60" s="965"/>
      <c r="J60" s="957"/>
      <c r="K60" s="957"/>
      <c r="L60" s="958"/>
      <c r="M60" s="958"/>
      <c r="N60" s="958"/>
      <c r="O60" s="958"/>
      <c r="P60" s="958"/>
      <c r="Q60" s="952"/>
      <c r="R60" s="961"/>
      <c r="S60" s="961"/>
      <c r="T60" s="962"/>
      <c r="U60" s="952"/>
      <c r="V60" s="953"/>
      <c r="W60" s="944"/>
      <c r="X60" s="945"/>
      <c r="Y60" s="945"/>
      <c r="Z60" s="946"/>
      <c r="AA60" s="952"/>
      <c r="AB60" s="953"/>
      <c r="AC60" s="944"/>
      <c r="AD60" s="945"/>
      <c r="AE60" s="945"/>
      <c r="AF60" s="946"/>
      <c r="AG60" s="952"/>
      <c r="AH60" s="953"/>
      <c r="AI60" s="944"/>
      <c r="AJ60" s="945"/>
      <c r="AK60" s="945"/>
      <c r="AL60" s="946"/>
      <c r="AM60" s="952"/>
      <c r="AN60" s="953"/>
      <c r="AO60" s="944"/>
      <c r="AP60" s="945"/>
      <c r="AQ60" s="945"/>
      <c r="AR60" s="946"/>
      <c r="AS60" s="952"/>
      <c r="AT60" s="953"/>
      <c r="AU60" s="944"/>
      <c r="AV60" s="945"/>
      <c r="AW60" s="945"/>
      <c r="AX60" s="946"/>
      <c r="AY60" s="952"/>
      <c r="AZ60" s="953"/>
      <c r="BA60" s="944"/>
      <c r="BB60" s="945"/>
      <c r="BC60" s="945"/>
      <c r="BD60" s="946"/>
      <c r="BE60" s="952"/>
      <c r="BF60" s="953"/>
      <c r="BG60" s="944"/>
      <c r="BH60" s="945"/>
      <c r="BI60" s="945"/>
      <c r="BJ60" s="946"/>
    </row>
    <row r="61" spans="1:62" ht="13.5" customHeight="1">
      <c r="A61" s="631">
        <v>11</v>
      </c>
      <c r="B61" s="598"/>
      <c r="C61" s="954"/>
      <c r="D61" s="955"/>
      <c r="E61" s="955"/>
      <c r="F61" s="955"/>
      <c r="G61" s="955"/>
      <c r="H61" s="955"/>
      <c r="I61" s="956"/>
      <c r="J61" s="957"/>
      <c r="K61" s="957"/>
      <c r="L61" s="958"/>
      <c r="M61" s="958"/>
      <c r="N61" s="958"/>
      <c r="O61" s="958"/>
      <c r="P61" s="958"/>
      <c r="Q61" s="950" t="str">
        <f t="shared" ref="Q61" si="141">IF(L61="選手・生徒","〇","")</f>
        <v/>
      </c>
      <c r="R61" s="959"/>
      <c r="S61" s="959"/>
      <c r="T61" s="960"/>
      <c r="U61" s="950" t="str">
        <f t="shared" ref="U61" si="142">IF(OR($C61&lt;&gt;"",$C62&lt;&gt;""),$A$29,"")</f>
        <v/>
      </c>
      <c r="V61" s="951"/>
      <c r="W61" s="941" t="str">
        <f t="shared" ref="W61" si="143">IF(OR($C61&lt;&gt;"",$C62&lt;&gt;""),$A$30,"")</f>
        <v/>
      </c>
      <c r="X61" s="942"/>
      <c r="Y61" s="942"/>
      <c r="Z61" s="943"/>
      <c r="AA61" s="950" t="str">
        <f t="shared" ref="AA61" si="144">IF(OR($C61&lt;&gt;"",$C62&lt;&gt;""),$A$29,"")</f>
        <v/>
      </c>
      <c r="AB61" s="951"/>
      <c r="AC61" s="941" t="str">
        <f t="shared" ref="AC61" si="145">IF(OR($C61&lt;&gt;"",$C62&lt;&gt;""),$A$30,"")</f>
        <v/>
      </c>
      <c r="AD61" s="942"/>
      <c r="AE61" s="942"/>
      <c r="AF61" s="943"/>
      <c r="AG61" s="950" t="str">
        <f t="shared" ref="AG61" si="146">IF(OR($C61&lt;&gt;"",$C62&lt;&gt;""),$A$29,"")</f>
        <v/>
      </c>
      <c r="AH61" s="951"/>
      <c r="AI61" s="941" t="str">
        <f t="shared" ref="AI61" si="147">IF(OR($C61&lt;&gt;"",$C62&lt;&gt;""),$A$30,"")</f>
        <v/>
      </c>
      <c r="AJ61" s="942"/>
      <c r="AK61" s="942"/>
      <c r="AL61" s="943"/>
      <c r="AM61" s="950" t="str">
        <f t="shared" ref="AM61" si="148">IF(OR($C61&lt;&gt;"",$C62&lt;&gt;""),$A$29,"")</f>
        <v/>
      </c>
      <c r="AN61" s="951"/>
      <c r="AO61" s="941" t="str">
        <f t="shared" ref="AO61" si="149">IF(OR($C61&lt;&gt;"",$C62&lt;&gt;""),$A$30,"")</f>
        <v/>
      </c>
      <c r="AP61" s="942"/>
      <c r="AQ61" s="942"/>
      <c r="AR61" s="943"/>
      <c r="AS61" s="950" t="str">
        <f t="shared" ref="AS61" si="150">IF(OR($C61&lt;&gt;"",$C62&lt;&gt;""),$A$29,"")</f>
        <v/>
      </c>
      <c r="AT61" s="951"/>
      <c r="AU61" s="941" t="str">
        <f t="shared" ref="AU61" si="151">IF(OR($C61&lt;&gt;"",$C62&lt;&gt;""),$A$30,"")</f>
        <v/>
      </c>
      <c r="AV61" s="942"/>
      <c r="AW61" s="942"/>
      <c r="AX61" s="943"/>
      <c r="AY61" s="950" t="str">
        <f t="shared" ref="AY61" si="152">IF(OR($C61&lt;&gt;"",$C62&lt;&gt;""),$A$29,"")</f>
        <v/>
      </c>
      <c r="AZ61" s="951"/>
      <c r="BA61" s="941" t="str">
        <f t="shared" ref="BA61" si="153">IF(OR($C61&lt;&gt;"",$C62&lt;&gt;""),$A$30,"")</f>
        <v/>
      </c>
      <c r="BB61" s="942"/>
      <c r="BC61" s="942"/>
      <c r="BD61" s="943"/>
      <c r="BE61" s="950" t="str">
        <f t="shared" ref="BE61" si="154">IF(OR($C61&lt;&gt;"",$C62&lt;&gt;""),$A$29,"")</f>
        <v/>
      </c>
      <c r="BF61" s="951"/>
      <c r="BG61" s="941" t="str">
        <f t="shared" ref="BG61" si="155">IF(OR($C61&lt;&gt;"",$C62&lt;&gt;""),$A$30,"")</f>
        <v/>
      </c>
      <c r="BH61" s="942"/>
      <c r="BI61" s="942"/>
      <c r="BJ61" s="943"/>
    </row>
    <row r="62" spans="1:62" ht="13.5" customHeight="1">
      <c r="A62" s="633"/>
      <c r="B62" s="599"/>
      <c r="C62" s="963"/>
      <c r="D62" s="964"/>
      <c r="E62" s="964"/>
      <c r="F62" s="964"/>
      <c r="G62" s="964"/>
      <c r="H62" s="964"/>
      <c r="I62" s="965"/>
      <c r="J62" s="957"/>
      <c r="K62" s="957"/>
      <c r="L62" s="958"/>
      <c r="M62" s="958"/>
      <c r="N62" s="958"/>
      <c r="O62" s="958"/>
      <c r="P62" s="958"/>
      <c r="Q62" s="952"/>
      <c r="R62" s="961"/>
      <c r="S62" s="961"/>
      <c r="T62" s="962"/>
      <c r="U62" s="952"/>
      <c r="V62" s="953"/>
      <c r="W62" s="944"/>
      <c r="X62" s="945"/>
      <c r="Y62" s="945"/>
      <c r="Z62" s="946"/>
      <c r="AA62" s="952"/>
      <c r="AB62" s="953"/>
      <c r="AC62" s="944"/>
      <c r="AD62" s="945"/>
      <c r="AE62" s="945"/>
      <c r="AF62" s="946"/>
      <c r="AG62" s="952"/>
      <c r="AH62" s="953"/>
      <c r="AI62" s="944"/>
      <c r="AJ62" s="945"/>
      <c r="AK62" s="945"/>
      <c r="AL62" s="946"/>
      <c r="AM62" s="952"/>
      <c r="AN62" s="953"/>
      <c r="AO62" s="944"/>
      <c r="AP62" s="945"/>
      <c r="AQ62" s="945"/>
      <c r="AR62" s="946"/>
      <c r="AS62" s="952"/>
      <c r="AT62" s="953"/>
      <c r="AU62" s="944"/>
      <c r="AV62" s="945"/>
      <c r="AW62" s="945"/>
      <c r="AX62" s="946"/>
      <c r="AY62" s="952"/>
      <c r="AZ62" s="953"/>
      <c r="BA62" s="944"/>
      <c r="BB62" s="945"/>
      <c r="BC62" s="945"/>
      <c r="BD62" s="946"/>
      <c r="BE62" s="952"/>
      <c r="BF62" s="953"/>
      <c r="BG62" s="944"/>
      <c r="BH62" s="945"/>
      <c r="BI62" s="945"/>
      <c r="BJ62" s="946"/>
    </row>
    <row r="63" spans="1:62" ht="13.5" customHeight="1">
      <c r="A63" s="631">
        <v>12</v>
      </c>
      <c r="B63" s="598"/>
      <c r="C63" s="954"/>
      <c r="D63" s="955"/>
      <c r="E63" s="955"/>
      <c r="F63" s="955"/>
      <c r="G63" s="955"/>
      <c r="H63" s="955"/>
      <c r="I63" s="956"/>
      <c r="J63" s="957"/>
      <c r="K63" s="957"/>
      <c r="L63" s="958"/>
      <c r="M63" s="958"/>
      <c r="N63" s="958"/>
      <c r="O63" s="958"/>
      <c r="P63" s="958"/>
      <c r="Q63" s="950" t="str">
        <f t="shared" ref="Q63" si="156">IF(L63="選手・生徒","〇","")</f>
        <v/>
      </c>
      <c r="R63" s="959"/>
      <c r="S63" s="959"/>
      <c r="T63" s="960"/>
      <c r="U63" s="950" t="str">
        <f t="shared" ref="U63" si="157">IF(OR($C63&lt;&gt;"",$C64&lt;&gt;""),$A$29,"")</f>
        <v/>
      </c>
      <c r="V63" s="951"/>
      <c r="W63" s="941" t="str">
        <f t="shared" ref="W63" si="158">IF(OR($C63&lt;&gt;"",$C64&lt;&gt;""),$A$30,"")</f>
        <v/>
      </c>
      <c r="X63" s="942"/>
      <c r="Y63" s="942"/>
      <c r="Z63" s="943"/>
      <c r="AA63" s="950" t="str">
        <f t="shared" ref="AA63" si="159">IF(OR($C63&lt;&gt;"",$C64&lt;&gt;""),$A$29,"")</f>
        <v/>
      </c>
      <c r="AB63" s="951"/>
      <c r="AC63" s="941" t="str">
        <f t="shared" ref="AC63" si="160">IF(OR($C63&lt;&gt;"",$C64&lt;&gt;""),$A$30,"")</f>
        <v/>
      </c>
      <c r="AD63" s="942"/>
      <c r="AE63" s="942"/>
      <c r="AF63" s="943"/>
      <c r="AG63" s="950" t="str">
        <f t="shared" ref="AG63" si="161">IF(OR($C63&lt;&gt;"",$C64&lt;&gt;""),$A$29,"")</f>
        <v/>
      </c>
      <c r="AH63" s="951"/>
      <c r="AI63" s="941" t="str">
        <f t="shared" ref="AI63" si="162">IF(OR($C63&lt;&gt;"",$C64&lt;&gt;""),$A$30,"")</f>
        <v/>
      </c>
      <c r="AJ63" s="942"/>
      <c r="AK63" s="942"/>
      <c r="AL63" s="943"/>
      <c r="AM63" s="950" t="str">
        <f t="shared" ref="AM63" si="163">IF(OR($C63&lt;&gt;"",$C64&lt;&gt;""),$A$29,"")</f>
        <v/>
      </c>
      <c r="AN63" s="951"/>
      <c r="AO63" s="941" t="str">
        <f t="shared" ref="AO63" si="164">IF(OR($C63&lt;&gt;"",$C64&lt;&gt;""),$A$30,"")</f>
        <v/>
      </c>
      <c r="AP63" s="942"/>
      <c r="AQ63" s="942"/>
      <c r="AR63" s="943"/>
      <c r="AS63" s="950" t="str">
        <f t="shared" ref="AS63" si="165">IF(OR($C63&lt;&gt;"",$C64&lt;&gt;""),$A$29,"")</f>
        <v/>
      </c>
      <c r="AT63" s="951"/>
      <c r="AU63" s="941" t="str">
        <f t="shared" ref="AU63" si="166">IF(OR($C63&lt;&gt;"",$C64&lt;&gt;""),$A$30,"")</f>
        <v/>
      </c>
      <c r="AV63" s="942"/>
      <c r="AW63" s="942"/>
      <c r="AX63" s="943"/>
      <c r="AY63" s="950" t="str">
        <f t="shared" ref="AY63" si="167">IF(OR($C63&lt;&gt;"",$C64&lt;&gt;""),$A$29,"")</f>
        <v/>
      </c>
      <c r="AZ63" s="951"/>
      <c r="BA63" s="941" t="str">
        <f t="shared" ref="BA63" si="168">IF(OR($C63&lt;&gt;"",$C64&lt;&gt;""),$A$30,"")</f>
        <v/>
      </c>
      <c r="BB63" s="942"/>
      <c r="BC63" s="942"/>
      <c r="BD63" s="943"/>
      <c r="BE63" s="950" t="str">
        <f t="shared" ref="BE63" si="169">IF(OR($C63&lt;&gt;"",$C64&lt;&gt;""),$A$29,"")</f>
        <v/>
      </c>
      <c r="BF63" s="951"/>
      <c r="BG63" s="941" t="str">
        <f t="shared" ref="BG63" si="170">IF(OR($C63&lt;&gt;"",$C64&lt;&gt;""),$A$30,"")</f>
        <v/>
      </c>
      <c r="BH63" s="942"/>
      <c r="BI63" s="942"/>
      <c r="BJ63" s="943"/>
    </row>
    <row r="64" spans="1:62" ht="13.5" customHeight="1">
      <c r="A64" s="633"/>
      <c r="B64" s="599"/>
      <c r="C64" s="963"/>
      <c r="D64" s="964"/>
      <c r="E64" s="964"/>
      <c r="F64" s="964"/>
      <c r="G64" s="964"/>
      <c r="H64" s="964"/>
      <c r="I64" s="965"/>
      <c r="J64" s="957"/>
      <c r="K64" s="957"/>
      <c r="L64" s="958"/>
      <c r="M64" s="958"/>
      <c r="N64" s="958"/>
      <c r="O64" s="958"/>
      <c r="P64" s="958"/>
      <c r="Q64" s="952"/>
      <c r="R64" s="961"/>
      <c r="S64" s="961"/>
      <c r="T64" s="962"/>
      <c r="U64" s="952"/>
      <c r="V64" s="953"/>
      <c r="W64" s="944"/>
      <c r="X64" s="945"/>
      <c r="Y64" s="945"/>
      <c r="Z64" s="946"/>
      <c r="AA64" s="952"/>
      <c r="AB64" s="953"/>
      <c r="AC64" s="944"/>
      <c r="AD64" s="945"/>
      <c r="AE64" s="945"/>
      <c r="AF64" s="946"/>
      <c r="AG64" s="952"/>
      <c r="AH64" s="953"/>
      <c r="AI64" s="944"/>
      <c r="AJ64" s="945"/>
      <c r="AK64" s="945"/>
      <c r="AL64" s="946"/>
      <c r="AM64" s="952"/>
      <c r="AN64" s="953"/>
      <c r="AO64" s="944"/>
      <c r="AP64" s="945"/>
      <c r="AQ64" s="945"/>
      <c r="AR64" s="946"/>
      <c r="AS64" s="952"/>
      <c r="AT64" s="953"/>
      <c r="AU64" s="944"/>
      <c r="AV64" s="945"/>
      <c r="AW64" s="945"/>
      <c r="AX64" s="946"/>
      <c r="AY64" s="952"/>
      <c r="AZ64" s="953"/>
      <c r="BA64" s="944"/>
      <c r="BB64" s="945"/>
      <c r="BC64" s="945"/>
      <c r="BD64" s="946"/>
      <c r="BE64" s="952"/>
      <c r="BF64" s="953"/>
      <c r="BG64" s="944"/>
      <c r="BH64" s="945"/>
      <c r="BI64" s="945"/>
      <c r="BJ64" s="946"/>
    </row>
    <row r="65" spans="1:62" ht="13.5" customHeight="1">
      <c r="A65" s="631">
        <v>13</v>
      </c>
      <c r="B65" s="598"/>
      <c r="C65" s="954"/>
      <c r="D65" s="955"/>
      <c r="E65" s="955"/>
      <c r="F65" s="955"/>
      <c r="G65" s="955"/>
      <c r="H65" s="955"/>
      <c r="I65" s="956"/>
      <c r="J65" s="957"/>
      <c r="K65" s="957"/>
      <c r="L65" s="958"/>
      <c r="M65" s="958"/>
      <c r="N65" s="958"/>
      <c r="O65" s="958"/>
      <c r="P65" s="958"/>
      <c r="Q65" s="950" t="str">
        <f t="shared" ref="Q65" si="171">IF(L65="選手・生徒","〇","")</f>
        <v/>
      </c>
      <c r="R65" s="959"/>
      <c r="S65" s="959"/>
      <c r="T65" s="960"/>
      <c r="U65" s="950" t="str">
        <f t="shared" ref="U65" si="172">IF(OR($C65&lt;&gt;"",$C66&lt;&gt;""),$A$29,"")</f>
        <v/>
      </c>
      <c r="V65" s="951"/>
      <c r="W65" s="941" t="str">
        <f t="shared" ref="W65" si="173">IF(OR($C65&lt;&gt;"",$C66&lt;&gt;""),$A$30,"")</f>
        <v/>
      </c>
      <c r="X65" s="942"/>
      <c r="Y65" s="942"/>
      <c r="Z65" s="943"/>
      <c r="AA65" s="950" t="str">
        <f t="shared" ref="AA65" si="174">IF(OR($C65&lt;&gt;"",$C66&lt;&gt;""),$A$29,"")</f>
        <v/>
      </c>
      <c r="AB65" s="951"/>
      <c r="AC65" s="941" t="str">
        <f t="shared" ref="AC65" si="175">IF(OR($C65&lt;&gt;"",$C66&lt;&gt;""),$A$30,"")</f>
        <v/>
      </c>
      <c r="AD65" s="942"/>
      <c r="AE65" s="942"/>
      <c r="AF65" s="943"/>
      <c r="AG65" s="950" t="str">
        <f t="shared" ref="AG65" si="176">IF(OR($C65&lt;&gt;"",$C66&lt;&gt;""),$A$29,"")</f>
        <v/>
      </c>
      <c r="AH65" s="951"/>
      <c r="AI65" s="941" t="str">
        <f t="shared" ref="AI65" si="177">IF(OR($C65&lt;&gt;"",$C66&lt;&gt;""),$A$30,"")</f>
        <v/>
      </c>
      <c r="AJ65" s="942"/>
      <c r="AK65" s="942"/>
      <c r="AL65" s="943"/>
      <c r="AM65" s="950" t="str">
        <f t="shared" ref="AM65" si="178">IF(OR($C65&lt;&gt;"",$C66&lt;&gt;""),$A$29,"")</f>
        <v/>
      </c>
      <c r="AN65" s="951"/>
      <c r="AO65" s="941" t="str">
        <f t="shared" ref="AO65" si="179">IF(OR($C65&lt;&gt;"",$C66&lt;&gt;""),$A$30,"")</f>
        <v/>
      </c>
      <c r="AP65" s="942"/>
      <c r="AQ65" s="942"/>
      <c r="AR65" s="943"/>
      <c r="AS65" s="950" t="str">
        <f t="shared" ref="AS65" si="180">IF(OR($C65&lt;&gt;"",$C66&lt;&gt;""),$A$29,"")</f>
        <v/>
      </c>
      <c r="AT65" s="951"/>
      <c r="AU65" s="941" t="str">
        <f t="shared" ref="AU65" si="181">IF(OR($C65&lt;&gt;"",$C66&lt;&gt;""),$A$30,"")</f>
        <v/>
      </c>
      <c r="AV65" s="942"/>
      <c r="AW65" s="942"/>
      <c r="AX65" s="943"/>
      <c r="AY65" s="950" t="str">
        <f t="shared" ref="AY65" si="182">IF(OR($C65&lt;&gt;"",$C66&lt;&gt;""),$A$29,"")</f>
        <v/>
      </c>
      <c r="AZ65" s="951"/>
      <c r="BA65" s="941" t="str">
        <f t="shared" ref="BA65" si="183">IF(OR($C65&lt;&gt;"",$C66&lt;&gt;""),$A$30,"")</f>
        <v/>
      </c>
      <c r="BB65" s="942"/>
      <c r="BC65" s="942"/>
      <c r="BD65" s="943"/>
      <c r="BE65" s="950" t="str">
        <f t="shared" ref="BE65" si="184">IF(OR($C65&lt;&gt;"",$C66&lt;&gt;""),$A$29,"")</f>
        <v/>
      </c>
      <c r="BF65" s="951"/>
      <c r="BG65" s="941" t="str">
        <f t="shared" ref="BG65" si="185">IF(OR($C65&lt;&gt;"",$C66&lt;&gt;""),$A$30,"")</f>
        <v/>
      </c>
      <c r="BH65" s="942"/>
      <c r="BI65" s="942"/>
      <c r="BJ65" s="943"/>
    </row>
    <row r="66" spans="1:62" ht="13.5" customHeight="1">
      <c r="A66" s="633"/>
      <c r="B66" s="599"/>
      <c r="C66" s="963"/>
      <c r="D66" s="964"/>
      <c r="E66" s="964"/>
      <c r="F66" s="964"/>
      <c r="G66" s="964"/>
      <c r="H66" s="964"/>
      <c r="I66" s="965"/>
      <c r="J66" s="957"/>
      <c r="K66" s="957"/>
      <c r="L66" s="958"/>
      <c r="M66" s="958"/>
      <c r="N66" s="958"/>
      <c r="O66" s="958"/>
      <c r="P66" s="958"/>
      <c r="Q66" s="952"/>
      <c r="R66" s="961"/>
      <c r="S66" s="961"/>
      <c r="T66" s="962"/>
      <c r="U66" s="952"/>
      <c r="V66" s="953"/>
      <c r="W66" s="944"/>
      <c r="X66" s="945"/>
      <c r="Y66" s="945"/>
      <c r="Z66" s="946"/>
      <c r="AA66" s="952"/>
      <c r="AB66" s="953"/>
      <c r="AC66" s="944"/>
      <c r="AD66" s="945"/>
      <c r="AE66" s="945"/>
      <c r="AF66" s="946"/>
      <c r="AG66" s="952"/>
      <c r="AH66" s="953"/>
      <c r="AI66" s="944"/>
      <c r="AJ66" s="945"/>
      <c r="AK66" s="945"/>
      <c r="AL66" s="946"/>
      <c r="AM66" s="952"/>
      <c r="AN66" s="953"/>
      <c r="AO66" s="944"/>
      <c r="AP66" s="945"/>
      <c r="AQ66" s="945"/>
      <c r="AR66" s="946"/>
      <c r="AS66" s="952"/>
      <c r="AT66" s="953"/>
      <c r="AU66" s="944"/>
      <c r="AV66" s="945"/>
      <c r="AW66" s="945"/>
      <c r="AX66" s="946"/>
      <c r="AY66" s="952"/>
      <c r="AZ66" s="953"/>
      <c r="BA66" s="944"/>
      <c r="BB66" s="945"/>
      <c r="BC66" s="945"/>
      <c r="BD66" s="946"/>
      <c r="BE66" s="952"/>
      <c r="BF66" s="953"/>
      <c r="BG66" s="944"/>
      <c r="BH66" s="945"/>
      <c r="BI66" s="945"/>
      <c r="BJ66" s="946"/>
    </row>
    <row r="67" spans="1:62" ht="13.5" customHeight="1">
      <c r="A67" s="631">
        <v>14</v>
      </c>
      <c r="B67" s="598"/>
      <c r="C67" s="954"/>
      <c r="D67" s="955"/>
      <c r="E67" s="955"/>
      <c r="F67" s="955"/>
      <c r="G67" s="955"/>
      <c r="H67" s="955"/>
      <c r="I67" s="956"/>
      <c r="J67" s="957"/>
      <c r="K67" s="957"/>
      <c r="L67" s="958"/>
      <c r="M67" s="958"/>
      <c r="N67" s="958"/>
      <c r="O67" s="958"/>
      <c r="P67" s="958"/>
      <c r="Q67" s="950" t="str">
        <f t="shared" ref="Q67" si="186">IF(L67="選手・生徒","〇","")</f>
        <v/>
      </c>
      <c r="R67" s="959"/>
      <c r="S67" s="959"/>
      <c r="T67" s="960"/>
      <c r="U67" s="950" t="str">
        <f t="shared" ref="U67" si="187">IF(OR($C67&lt;&gt;"",$C68&lt;&gt;""),$A$29,"")</f>
        <v/>
      </c>
      <c r="V67" s="951"/>
      <c r="W67" s="941" t="str">
        <f t="shared" ref="W67" si="188">IF(OR($C67&lt;&gt;"",$C68&lt;&gt;""),$A$30,"")</f>
        <v/>
      </c>
      <c r="X67" s="942"/>
      <c r="Y67" s="942"/>
      <c r="Z67" s="943"/>
      <c r="AA67" s="950" t="str">
        <f t="shared" ref="AA67" si="189">IF(OR($C67&lt;&gt;"",$C68&lt;&gt;""),$A$29,"")</f>
        <v/>
      </c>
      <c r="AB67" s="951"/>
      <c r="AC67" s="941" t="str">
        <f t="shared" ref="AC67" si="190">IF(OR($C67&lt;&gt;"",$C68&lt;&gt;""),$A$30,"")</f>
        <v/>
      </c>
      <c r="AD67" s="942"/>
      <c r="AE67" s="942"/>
      <c r="AF67" s="943"/>
      <c r="AG67" s="950" t="str">
        <f t="shared" ref="AG67" si="191">IF(OR($C67&lt;&gt;"",$C68&lt;&gt;""),$A$29,"")</f>
        <v/>
      </c>
      <c r="AH67" s="951"/>
      <c r="AI67" s="941" t="str">
        <f t="shared" ref="AI67" si="192">IF(OR($C67&lt;&gt;"",$C68&lt;&gt;""),$A$30,"")</f>
        <v/>
      </c>
      <c r="AJ67" s="942"/>
      <c r="AK67" s="942"/>
      <c r="AL67" s="943"/>
      <c r="AM67" s="950" t="str">
        <f t="shared" ref="AM67" si="193">IF(OR($C67&lt;&gt;"",$C68&lt;&gt;""),$A$29,"")</f>
        <v/>
      </c>
      <c r="AN67" s="951"/>
      <c r="AO67" s="941" t="str">
        <f t="shared" ref="AO67" si="194">IF(OR($C67&lt;&gt;"",$C68&lt;&gt;""),$A$30,"")</f>
        <v/>
      </c>
      <c r="AP67" s="942"/>
      <c r="AQ67" s="942"/>
      <c r="AR67" s="943"/>
      <c r="AS67" s="950" t="str">
        <f t="shared" ref="AS67" si="195">IF(OR($C67&lt;&gt;"",$C68&lt;&gt;""),$A$29,"")</f>
        <v/>
      </c>
      <c r="AT67" s="951"/>
      <c r="AU67" s="941" t="str">
        <f t="shared" ref="AU67" si="196">IF(OR($C67&lt;&gt;"",$C68&lt;&gt;""),$A$30,"")</f>
        <v/>
      </c>
      <c r="AV67" s="942"/>
      <c r="AW67" s="942"/>
      <c r="AX67" s="943"/>
      <c r="AY67" s="950" t="str">
        <f t="shared" ref="AY67" si="197">IF(OR($C67&lt;&gt;"",$C68&lt;&gt;""),$A$29,"")</f>
        <v/>
      </c>
      <c r="AZ67" s="951"/>
      <c r="BA67" s="941" t="str">
        <f t="shared" ref="BA67" si="198">IF(OR($C67&lt;&gt;"",$C68&lt;&gt;""),$A$30,"")</f>
        <v/>
      </c>
      <c r="BB67" s="942"/>
      <c r="BC67" s="942"/>
      <c r="BD67" s="943"/>
      <c r="BE67" s="950" t="str">
        <f t="shared" ref="BE67" si="199">IF(OR($C67&lt;&gt;"",$C68&lt;&gt;""),$A$29,"")</f>
        <v/>
      </c>
      <c r="BF67" s="951"/>
      <c r="BG67" s="941" t="str">
        <f t="shared" ref="BG67" si="200">IF(OR($C67&lt;&gt;"",$C68&lt;&gt;""),$A$30,"")</f>
        <v/>
      </c>
      <c r="BH67" s="942"/>
      <c r="BI67" s="942"/>
      <c r="BJ67" s="943"/>
    </row>
    <row r="68" spans="1:62" ht="13.5" customHeight="1">
      <c r="A68" s="635"/>
      <c r="B68" s="600"/>
      <c r="C68" s="947"/>
      <c r="D68" s="948"/>
      <c r="E68" s="948"/>
      <c r="F68" s="948"/>
      <c r="G68" s="948"/>
      <c r="H68" s="948"/>
      <c r="I68" s="949"/>
      <c r="J68" s="957"/>
      <c r="K68" s="957"/>
      <c r="L68" s="958"/>
      <c r="M68" s="958"/>
      <c r="N68" s="958"/>
      <c r="O68" s="958"/>
      <c r="P68" s="958"/>
      <c r="Q68" s="952"/>
      <c r="R68" s="961"/>
      <c r="S68" s="961"/>
      <c r="T68" s="962"/>
      <c r="U68" s="952"/>
      <c r="V68" s="953"/>
      <c r="W68" s="944"/>
      <c r="X68" s="945"/>
      <c r="Y68" s="945"/>
      <c r="Z68" s="946"/>
      <c r="AA68" s="952"/>
      <c r="AB68" s="953"/>
      <c r="AC68" s="944"/>
      <c r="AD68" s="945"/>
      <c r="AE68" s="945"/>
      <c r="AF68" s="946"/>
      <c r="AG68" s="952"/>
      <c r="AH68" s="953"/>
      <c r="AI68" s="944"/>
      <c r="AJ68" s="945"/>
      <c r="AK68" s="945"/>
      <c r="AL68" s="946"/>
      <c r="AM68" s="952"/>
      <c r="AN68" s="953"/>
      <c r="AO68" s="944"/>
      <c r="AP68" s="945"/>
      <c r="AQ68" s="945"/>
      <c r="AR68" s="946"/>
      <c r="AS68" s="952"/>
      <c r="AT68" s="953"/>
      <c r="AU68" s="944"/>
      <c r="AV68" s="945"/>
      <c r="AW68" s="945"/>
      <c r="AX68" s="946"/>
      <c r="AY68" s="952"/>
      <c r="AZ68" s="953"/>
      <c r="BA68" s="944"/>
      <c r="BB68" s="945"/>
      <c r="BC68" s="945"/>
      <c r="BD68" s="946"/>
      <c r="BE68" s="952"/>
      <c r="BF68" s="953"/>
      <c r="BG68" s="944"/>
      <c r="BH68" s="945"/>
      <c r="BI68" s="945"/>
      <c r="BJ68" s="946"/>
    </row>
    <row r="69" spans="1:62" ht="13.5" customHeight="1">
      <c r="A69" s="631">
        <v>15</v>
      </c>
      <c r="B69" s="598"/>
      <c r="C69" s="954"/>
      <c r="D69" s="955"/>
      <c r="E69" s="955"/>
      <c r="F69" s="955"/>
      <c r="G69" s="955"/>
      <c r="H69" s="955"/>
      <c r="I69" s="956"/>
      <c r="J69" s="957"/>
      <c r="K69" s="957"/>
      <c r="L69" s="958"/>
      <c r="M69" s="958"/>
      <c r="N69" s="958"/>
      <c r="O69" s="958"/>
      <c r="P69" s="958"/>
      <c r="Q69" s="950" t="str">
        <f t="shared" ref="Q69" si="201">IF(L69="選手・生徒","〇","")</f>
        <v/>
      </c>
      <c r="R69" s="959"/>
      <c r="S69" s="959"/>
      <c r="T69" s="960"/>
      <c r="U69" s="950" t="str">
        <f t="shared" ref="U69" si="202">IF(OR($C69&lt;&gt;"",$C70&lt;&gt;""),$A$29,"")</f>
        <v/>
      </c>
      <c r="V69" s="951"/>
      <c r="W69" s="941" t="str">
        <f t="shared" ref="W69" si="203">IF(OR($C69&lt;&gt;"",$C70&lt;&gt;""),$A$30,"")</f>
        <v/>
      </c>
      <c r="X69" s="942"/>
      <c r="Y69" s="942"/>
      <c r="Z69" s="943"/>
      <c r="AA69" s="950" t="str">
        <f t="shared" ref="AA69" si="204">IF(OR($C69&lt;&gt;"",$C70&lt;&gt;""),$A$29,"")</f>
        <v/>
      </c>
      <c r="AB69" s="951"/>
      <c r="AC69" s="941" t="str">
        <f t="shared" ref="AC69" si="205">IF(OR($C69&lt;&gt;"",$C70&lt;&gt;""),$A$30,"")</f>
        <v/>
      </c>
      <c r="AD69" s="942"/>
      <c r="AE69" s="942"/>
      <c r="AF69" s="943"/>
      <c r="AG69" s="950" t="str">
        <f t="shared" ref="AG69" si="206">IF(OR($C69&lt;&gt;"",$C70&lt;&gt;""),$A$29,"")</f>
        <v/>
      </c>
      <c r="AH69" s="951"/>
      <c r="AI69" s="941" t="str">
        <f t="shared" ref="AI69" si="207">IF(OR($C69&lt;&gt;"",$C70&lt;&gt;""),$A$30,"")</f>
        <v/>
      </c>
      <c r="AJ69" s="942"/>
      <c r="AK69" s="942"/>
      <c r="AL69" s="943"/>
      <c r="AM69" s="950" t="str">
        <f t="shared" ref="AM69" si="208">IF(OR($C69&lt;&gt;"",$C70&lt;&gt;""),$A$29,"")</f>
        <v/>
      </c>
      <c r="AN69" s="951"/>
      <c r="AO69" s="941" t="str">
        <f t="shared" ref="AO69" si="209">IF(OR($C69&lt;&gt;"",$C70&lt;&gt;""),$A$30,"")</f>
        <v/>
      </c>
      <c r="AP69" s="942"/>
      <c r="AQ69" s="942"/>
      <c r="AR69" s="943"/>
      <c r="AS69" s="950" t="str">
        <f t="shared" ref="AS69" si="210">IF(OR($C69&lt;&gt;"",$C70&lt;&gt;""),$A$29,"")</f>
        <v/>
      </c>
      <c r="AT69" s="951"/>
      <c r="AU69" s="941" t="str">
        <f t="shared" ref="AU69" si="211">IF(OR($C69&lt;&gt;"",$C70&lt;&gt;""),$A$30,"")</f>
        <v/>
      </c>
      <c r="AV69" s="942"/>
      <c r="AW69" s="942"/>
      <c r="AX69" s="943"/>
      <c r="AY69" s="950" t="str">
        <f t="shared" ref="AY69" si="212">IF(OR($C69&lt;&gt;"",$C70&lt;&gt;""),$A$29,"")</f>
        <v/>
      </c>
      <c r="AZ69" s="951"/>
      <c r="BA69" s="941" t="str">
        <f t="shared" ref="BA69" si="213">IF(OR($C69&lt;&gt;"",$C70&lt;&gt;""),$A$30,"")</f>
        <v/>
      </c>
      <c r="BB69" s="942"/>
      <c r="BC69" s="942"/>
      <c r="BD69" s="943"/>
      <c r="BE69" s="950" t="str">
        <f t="shared" ref="BE69" si="214">IF(OR($C69&lt;&gt;"",$C70&lt;&gt;""),$A$29,"")</f>
        <v/>
      </c>
      <c r="BF69" s="951"/>
      <c r="BG69" s="941" t="str">
        <f t="shared" ref="BG69" si="215">IF(OR($C69&lt;&gt;"",$C70&lt;&gt;""),$A$30,"")</f>
        <v/>
      </c>
      <c r="BH69" s="942"/>
      <c r="BI69" s="942"/>
      <c r="BJ69" s="943"/>
    </row>
    <row r="70" spans="1:62" ht="13.5" customHeight="1">
      <c r="A70" s="633"/>
      <c r="B70" s="599"/>
      <c r="C70" s="963"/>
      <c r="D70" s="964"/>
      <c r="E70" s="964"/>
      <c r="F70" s="964"/>
      <c r="G70" s="964"/>
      <c r="H70" s="964"/>
      <c r="I70" s="965"/>
      <c r="J70" s="957"/>
      <c r="K70" s="957"/>
      <c r="L70" s="958"/>
      <c r="M70" s="958"/>
      <c r="N70" s="958"/>
      <c r="O70" s="958"/>
      <c r="P70" s="958"/>
      <c r="Q70" s="952"/>
      <c r="R70" s="961"/>
      <c r="S70" s="961"/>
      <c r="T70" s="962"/>
      <c r="U70" s="952"/>
      <c r="V70" s="953"/>
      <c r="W70" s="944"/>
      <c r="X70" s="945"/>
      <c r="Y70" s="945"/>
      <c r="Z70" s="946"/>
      <c r="AA70" s="952"/>
      <c r="AB70" s="953"/>
      <c r="AC70" s="944"/>
      <c r="AD70" s="945"/>
      <c r="AE70" s="945"/>
      <c r="AF70" s="946"/>
      <c r="AG70" s="952"/>
      <c r="AH70" s="953"/>
      <c r="AI70" s="944"/>
      <c r="AJ70" s="945"/>
      <c r="AK70" s="945"/>
      <c r="AL70" s="946"/>
      <c r="AM70" s="952"/>
      <c r="AN70" s="953"/>
      <c r="AO70" s="944"/>
      <c r="AP70" s="945"/>
      <c r="AQ70" s="945"/>
      <c r="AR70" s="946"/>
      <c r="AS70" s="952"/>
      <c r="AT70" s="953"/>
      <c r="AU70" s="944"/>
      <c r="AV70" s="945"/>
      <c r="AW70" s="945"/>
      <c r="AX70" s="946"/>
      <c r="AY70" s="952"/>
      <c r="AZ70" s="953"/>
      <c r="BA70" s="944"/>
      <c r="BB70" s="945"/>
      <c r="BC70" s="945"/>
      <c r="BD70" s="946"/>
      <c r="BE70" s="952"/>
      <c r="BF70" s="953"/>
      <c r="BG70" s="944"/>
      <c r="BH70" s="945"/>
      <c r="BI70" s="945"/>
      <c r="BJ70" s="946"/>
    </row>
    <row r="71" spans="1:62" ht="13.5" customHeight="1">
      <c r="A71" s="631">
        <v>16</v>
      </c>
      <c r="B71" s="598"/>
      <c r="C71" s="954"/>
      <c r="D71" s="955"/>
      <c r="E71" s="955"/>
      <c r="F71" s="955"/>
      <c r="G71" s="955"/>
      <c r="H71" s="955"/>
      <c r="I71" s="956"/>
      <c r="J71" s="957"/>
      <c r="K71" s="957"/>
      <c r="L71" s="958"/>
      <c r="M71" s="958"/>
      <c r="N71" s="958"/>
      <c r="O71" s="958"/>
      <c r="P71" s="958"/>
      <c r="Q71" s="950" t="str">
        <f t="shared" ref="Q71" si="216">IF(L71="選手・生徒","〇","")</f>
        <v/>
      </c>
      <c r="R71" s="959"/>
      <c r="S71" s="959"/>
      <c r="T71" s="960"/>
      <c r="U71" s="950" t="str">
        <f t="shared" ref="U71" si="217">IF(OR($C71&lt;&gt;"",$C72&lt;&gt;""),$A$29,"")</f>
        <v/>
      </c>
      <c r="V71" s="951"/>
      <c r="W71" s="941" t="str">
        <f t="shared" ref="W71" si="218">IF(OR($C71&lt;&gt;"",$C72&lt;&gt;""),$A$30,"")</f>
        <v/>
      </c>
      <c r="X71" s="942"/>
      <c r="Y71" s="942"/>
      <c r="Z71" s="943"/>
      <c r="AA71" s="950" t="str">
        <f t="shared" ref="AA71" si="219">IF(OR($C71&lt;&gt;"",$C72&lt;&gt;""),$A$29,"")</f>
        <v/>
      </c>
      <c r="AB71" s="951"/>
      <c r="AC71" s="941" t="str">
        <f t="shared" ref="AC71" si="220">IF(OR($C71&lt;&gt;"",$C72&lt;&gt;""),$A$30,"")</f>
        <v/>
      </c>
      <c r="AD71" s="942"/>
      <c r="AE71" s="942"/>
      <c r="AF71" s="943"/>
      <c r="AG71" s="950" t="str">
        <f t="shared" ref="AG71" si="221">IF(OR($C71&lt;&gt;"",$C72&lt;&gt;""),$A$29,"")</f>
        <v/>
      </c>
      <c r="AH71" s="951"/>
      <c r="AI71" s="941" t="str">
        <f t="shared" ref="AI71" si="222">IF(OR($C71&lt;&gt;"",$C72&lt;&gt;""),$A$30,"")</f>
        <v/>
      </c>
      <c r="AJ71" s="942"/>
      <c r="AK71" s="942"/>
      <c r="AL71" s="943"/>
      <c r="AM71" s="950" t="str">
        <f t="shared" ref="AM71" si="223">IF(OR($C71&lt;&gt;"",$C72&lt;&gt;""),$A$29,"")</f>
        <v/>
      </c>
      <c r="AN71" s="951"/>
      <c r="AO71" s="941" t="str">
        <f t="shared" ref="AO71" si="224">IF(OR($C71&lt;&gt;"",$C72&lt;&gt;""),$A$30,"")</f>
        <v/>
      </c>
      <c r="AP71" s="942"/>
      <c r="AQ71" s="942"/>
      <c r="AR71" s="943"/>
      <c r="AS71" s="950" t="str">
        <f t="shared" ref="AS71" si="225">IF(OR($C71&lt;&gt;"",$C72&lt;&gt;""),$A$29,"")</f>
        <v/>
      </c>
      <c r="AT71" s="951"/>
      <c r="AU71" s="941" t="str">
        <f t="shared" ref="AU71" si="226">IF(OR($C71&lt;&gt;"",$C72&lt;&gt;""),$A$30,"")</f>
        <v/>
      </c>
      <c r="AV71" s="942"/>
      <c r="AW71" s="942"/>
      <c r="AX71" s="943"/>
      <c r="AY71" s="950" t="str">
        <f t="shared" ref="AY71" si="227">IF(OR($C71&lt;&gt;"",$C72&lt;&gt;""),$A$29,"")</f>
        <v/>
      </c>
      <c r="AZ71" s="951"/>
      <c r="BA71" s="941" t="str">
        <f t="shared" ref="BA71" si="228">IF(OR($C71&lt;&gt;"",$C72&lt;&gt;""),$A$30,"")</f>
        <v/>
      </c>
      <c r="BB71" s="942"/>
      <c r="BC71" s="942"/>
      <c r="BD71" s="943"/>
      <c r="BE71" s="950" t="str">
        <f t="shared" ref="BE71" si="229">IF(OR($C71&lt;&gt;"",$C72&lt;&gt;""),$A$29,"")</f>
        <v/>
      </c>
      <c r="BF71" s="951"/>
      <c r="BG71" s="941" t="str">
        <f t="shared" ref="BG71" si="230">IF(OR($C71&lt;&gt;"",$C72&lt;&gt;""),$A$30,"")</f>
        <v/>
      </c>
      <c r="BH71" s="942"/>
      <c r="BI71" s="942"/>
      <c r="BJ71" s="943"/>
    </row>
    <row r="72" spans="1:62" ht="13.5" customHeight="1">
      <c r="A72" s="633"/>
      <c r="B72" s="599"/>
      <c r="C72" s="963"/>
      <c r="D72" s="964"/>
      <c r="E72" s="964"/>
      <c r="F72" s="964"/>
      <c r="G72" s="964"/>
      <c r="H72" s="964"/>
      <c r="I72" s="965"/>
      <c r="J72" s="957"/>
      <c r="K72" s="957"/>
      <c r="L72" s="958"/>
      <c r="M72" s="958"/>
      <c r="N72" s="958"/>
      <c r="O72" s="958"/>
      <c r="P72" s="958"/>
      <c r="Q72" s="952"/>
      <c r="R72" s="961"/>
      <c r="S72" s="961"/>
      <c r="T72" s="962"/>
      <c r="U72" s="952"/>
      <c r="V72" s="953"/>
      <c r="W72" s="944"/>
      <c r="X72" s="945"/>
      <c r="Y72" s="945"/>
      <c r="Z72" s="946"/>
      <c r="AA72" s="952"/>
      <c r="AB72" s="953"/>
      <c r="AC72" s="944"/>
      <c r="AD72" s="945"/>
      <c r="AE72" s="945"/>
      <c r="AF72" s="946"/>
      <c r="AG72" s="952"/>
      <c r="AH72" s="953"/>
      <c r="AI72" s="944"/>
      <c r="AJ72" s="945"/>
      <c r="AK72" s="945"/>
      <c r="AL72" s="946"/>
      <c r="AM72" s="952"/>
      <c r="AN72" s="953"/>
      <c r="AO72" s="944"/>
      <c r="AP72" s="945"/>
      <c r="AQ72" s="945"/>
      <c r="AR72" s="946"/>
      <c r="AS72" s="952"/>
      <c r="AT72" s="953"/>
      <c r="AU72" s="944"/>
      <c r="AV72" s="945"/>
      <c r="AW72" s="945"/>
      <c r="AX72" s="946"/>
      <c r="AY72" s="952"/>
      <c r="AZ72" s="953"/>
      <c r="BA72" s="944"/>
      <c r="BB72" s="945"/>
      <c r="BC72" s="945"/>
      <c r="BD72" s="946"/>
      <c r="BE72" s="952"/>
      <c r="BF72" s="953"/>
      <c r="BG72" s="944"/>
      <c r="BH72" s="945"/>
      <c r="BI72" s="945"/>
      <c r="BJ72" s="946"/>
    </row>
    <row r="73" spans="1:62" ht="13.5" customHeight="1">
      <c r="A73" s="631">
        <v>17</v>
      </c>
      <c r="B73" s="598"/>
      <c r="C73" s="954"/>
      <c r="D73" s="955"/>
      <c r="E73" s="955"/>
      <c r="F73" s="955"/>
      <c r="G73" s="955"/>
      <c r="H73" s="955"/>
      <c r="I73" s="956"/>
      <c r="J73" s="957"/>
      <c r="K73" s="957"/>
      <c r="L73" s="958"/>
      <c r="M73" s="958"/>
      <c r="N73" s="958"/>
      <c r="O73" s="958"/>
      <c r="P73" s="958"/>
      <c r="Q73" s="950" t="str">
        <f t="shared" ref="Q73" si="231">IF(L73="選手・生徒","〇","")</f>
        <v/>
      </c>
      <c r="R73" s="959"/>
      <c r="S73" s="959"/>
      <c r="T73" s="960"/>
      <c r="U73" s="950" t="str">
        <f t="shared" ref="U73" si="232">IF(OR($C73&lt;&gt;"",$C74&lt;&gt;""),$A$29,"")</f>
        <v/>
      </c>
      <c r="V73" s="951"/>
      <c r="W73" s="941" t="str">
        <f t="shared" ref="W73" si="233">IF(OR($C73&lt;&gt;"",$C74&lt;&gt;""),$A$30,"")</f>
        <v/>
      </c>
      <c r="X73" s="942"/>
      <c r="Y73" s="942"/>
      <c r="Z73" s="943"/>
      <c r="AA73" s="950" t="str">
        <f t="shared" ref="AA73" si="234">IF(OR($C73&lt;&gt;"",$C74&lt;&gt;""),$A$29,"")</f>
        <v/>
      </c>
      <c r="AB73" s="951"/>
      <c r="AC73" s="941" t="str">
        <f t="shared" ref="AC73" si="235">IF(OR($C73&lt;&gt;"",$C74&lt;&gt;""),$A$30,"")</f>
        <v/>
      </c>
      <c r="AD73" s="942"/>
      <c r="AE73" s="942"/>
      <c r="AF73" s="943"/>
      <c r="AG73" s="950" t="str">
        <f t="shared" ref="AG73" si="236">IF(OR($C73&lt;&gt;"",$C74&lt;&gt;""),$A$29,"")</f>
        <v/>
      </c>
      <c r="AH73" s="951"/>
      <c r="AI73" s="941" t="str">
        <f t="shared" ref="AI73" si="237">IF(OR($C73&lt;&gt;"",$C74&lt;&gt;""),$A$30,"")</f>
        <v/>
      </c>
      <c r="AJ73" s="942"/>
      <c r="AK73" s="942"/>
      <c r="AL73" s="943"/>
      <c r="AM73" s="950" t="str">
        <f t="shared" ref="AM73" si="238">IF(OR($C73&lt;&gt;"",$C74&lt;&gt;""),$A$29,"")</f>
        <v/>
      </c>
      <c r="AN73" s="951"/>
      <c r="AO73" s="941" t="str">
        <f t="shared" ref="AO73" si="239">IF(OR($C73&lt;&gt;"",$C74&lt;&gt;""),$A$30,"")</f>
        <v/>
      </c>
      <c r="AP73" s="942"/>
      <c r="AQ73" s="942"/>
      <c r="AR73" s="943"/>
      <c r="AS73" s="950" t="str">
        <f t="shared" ref="AS73" si="240">IF(OR($C73&lt;&gt;"",$C74&lt;&gt;""),$A$29,"")</f>
        <v/>
      </c>
      <c r="AT73" s="951"/>
      <c r="AU73" s="941" t="str">
        <f t="shared" ref="AU73" si="241">IF(OR($C73&lt;&gt;"",$C74&lt;&gt;""),$A$30,"")</f>
        <v/>
      </c>
      <c r="AV73" s="942"/>
      <c r="AW73" s="942"/>
      <c r="AX73" s="943"/>
      <c r="AY73" s="950" t="str">
        <f t="shared" ref="AY73" si="242">IF(OR($C73&lt;&gt;"",$C74&lt;&gt;""),$A$29,"")</f>
        <v/>
      </c>
      <c r="AZ73" s="951"/>
      <c r="BA73" s="941" t="str">
        <f t="shared" ref="BA73" si="243">IF(OR($C73&lt;&gt;"",$C74&lt;&gt;""),$A$30,"")</f>
        <v/>
      </c>
      <c r="BB73" s="942"/>
      <c r="BC73" s="942"/>
      <c r="BD73" s="943"/>
      <c r="BE73" s="950" t="str">
        <f t="shared" ref="BE73" si="244">IF(OR($C73&lt;&gt;"",$C74&lt;&gt;""),$A$29,"")</f>
        <v/>
      </c>
      <c r="BF73" s="951"/>
      <c r="BG73" s="941" t="str">
        <f t="shared" ref="BG73" si="245">IF(OR($C73&lt;&gt;"",$C74&lt;&gt;""),$A$30,"")</f>
        <v/>
      </c>
      <c r="BH73" s="942"/>
      <c r="BI73" s="942"/>
      <c r="BJ73" s="943"/>
    </row>
    <row r="74" spans="1:62" ht="13.5" customHeight="1">
      <c r="A74" s="633"/>
      <c r="B74" s="599"/>
      <c r="C74" s="963"/>
      <c r="D74" s="964"/>
      <c r="E74" s="964"/>
      <c r="F74" s="964"/>
      <c r="G74" s="964"/>
      <c r="H74" s="964"/>
      <c r="I74" s="965"/>
      <c r="J74" s="957"/>
      <c r="K74" s="957"/>
      <c r="L74" s="958"/>
      <c r="M74" s="958"/>
      <c r="N74" s="958"/>
      <c r="O74" s="958"/>
      <c r="P74" s="958"/>
      <c r="Q74" s="952"/>
      <c r="R74" s="961"/>
      <c r="S74" s="961"/>
      <c r="T74" s="962"/>
      <c r="U74" s="952"/>
      <c r="V74" s="953"/>
      <c r="W74" s="944"/>
      <c r="X74" s="945"/>
      <c r="Y74" s="945"/>
      <c r="Z74" s="946"/>
      <c r="AA74" s="952"/>
      <c r="AB74" s="953"/>
      <c r="AC74" s="944"/>
      <c r="AD74" s="945"/>
      <c r="AE74" s="945"/>
      <c r="AF74" s="946"/>
      <c r="AG74" s="952"/>
      <c r="AH74" s="953"/>
      <c r="AI74" s="944"/>
      <c r="AJ74" s="945"/>
      <c r="AK74" s="945"/>
      <c r="AL74" s="946"/>
      <c r="AM74" s="952"/>
      <c r="AN74" s="953"/>
      <c r="AO74" s="944"/>
      <c r="AP74" s="945"/>
      <c r="AQ74" s="945"/>
      <c r="AR74" s="946"/>
      <c r="AS74" s="952"/>
      <c r="AT74" s="953"/>
      <c r="AU74" s="944"/>
      <c r="AV74" s="945"/>
      <c r="AW74" s="945"/>
      <c r="AX74" s="946"/>
      <c r="AY74" s="952"/>
      <c r="AZ74" s="953"/>
      <c r="BA74" s="944"/>
      <c r="BB74" s="945"/>
      <c r="BC74" s="945"/>
      <c r="BD74" s="946"/>
      <c r="BE74" s="952"/>
      <c r="BF74" s="953"/>
      <c r="BG74" s="944"/>
      <c r="BH74" s="945"/>
      <c r="BI74" s="945"/>
      <c r="BJ74" s="946"/>
    </row>
    <row r="75" spans="1:62" ht="13.5" customHeight="1">
      <c r="A75" s="631">
        <v>18</v>
      </c>
      <c r="B75" s="598"/>
      <c r="C75" s="954"/>
      <c r="D75" s="955"/>
      <c r="E75" s="955"/>
      <c r="F75" s="955"/>
      <c r="G75" s="955"/>
      <c r="H75" s="955"/>
      <c r="I75" s="956"/>
      <c r="J75" s="957"/>
      <c r="K75" s="957"/>
      <c r="L75" s="958"/>
      <c r="M75" s="958"/>
      <c r="N75" s="958"/>
      <c r="O75" s="958"/>
      <c r="P75" s="958"/>
      <c r="Q75" s="950" t="str">
        <f t="shared" ref="Q75" si="246">IF(L75="選手・生徒","〇","")</f>
        <v/>
      </c>
      <c r="R75" s="959"/>
      <c r="S75" s="959"/>
      <c r="T75" s="960"/>
      <c r="U75" s="950" t="str">
        <f t="shared" ref="U75" si="247">IF(OR($C75&lt;&gt;"",$C76&lt;&gt;""),$A$29,"")</f>
        <v/>
      </c>
      <c r="V75" s="951"/>
      <c r="W75" s="941" t="str">
        <f t="shared" ref="W75" si="248">IF(OR($C75&lt;&gt;"",$C76&lt;&gt;""),$A$30,"")</f>
        <v/>
      </c>
      <c r="X75" s="942"/>
      <c r="Y75" s="942"/>
      <c r="Z75" s="943"/>
      <c r="AA75" s="950" t="str">
        <f t="shared" ref="AA75" si="249">IF(OR($C75&lt;&gt;"",$C76&lt;&gt;""),$A$29,"")</f>
        <v/>
      </c>
      <c r="AB75" s="951"/>
      <c r="AC75" s="941" t="str">
        <f t="shared" ref="AC75" si="250">IF(OR($C75&lt;&gt;"",$C76&lt;&gt;""),$A$30,"")</f>
        <v/>
      </c>
      <c r="AD75" s="942"/>
      <c r="AE75" s="942"/>
      <c r="AF75" s="943"/>
      <c r="AG75" s="950" t="str">
        <f t="shared" ref="AG75" si="251">IF(OR($C75&lt;&gt;"",$C76&lt;&gt;""),$A$29,"")</f>
        <v/>
      </c>
      <c r="AH75" s="951"/>
      <c r="AI75" s="941" t="str">
        <f t="shared" ref="AI75" si="252">IF(OR($C75&lt;&gt;"",$C76&lt;&gt;""),$A$30,"")</f>
        <v/>
      </c>
      <c r="AJ75" s="942"/>
      <c r="AK75" s="942"/>
      <c r="AL75" s="943"/>
      <c r="AM75" s="950" t="str">
        <f t="shared" ref="AM75" si="253">IF(OR($C75&lt;&gt;"",$C76&lt;&gt;""),$A$29,"")</f>
        <v/>
      </c>
      <c r="AN75" s="951"/>
      <c r="AO75" s="941" t="str">
        <f t="shared" ref="AO75" si="254">IF(OR($C75&lt;&gt;"",$C76&lt;&gt;""),$A$30,"")</f>
        <v/>
      </c>
      <c r="AP75" s="942"/>
      <c r="AQ75" s="942"/>
      <c r="AR75" s="943"/>
      <c r="AS75" s="950" t="str">
        <f t="shared" ref="AS75" si="255">IF(OR($C75&lt;&gt;"",$C76&lt;&gt;""),$A$29,"")</f>
        <v/>
      </c>
      <c r="AT75" s="951"/>
      <c r="AU75" s="941" t="str">
        <f t="shared" ref="AU75" si="256">IF(OR($C75&lt;&gt;"",$C76&lt;&gt;""),$A$30,"")</f>
        <v/>
      </c>
      <c r="AV75" s="942"/>
      <c r="AW75" s="942"/>
      <c r="AX75" s="943"/>
      <c r="AY75" s="950" t="str">
        <f t="shared" ref="AY75" si="257">IF(OR($C75&lt;&gt;"",$C76&lt;&gt;""),$A$29,"")</f>
        <v/>
      </c>
      <c r="AZ75" s="951"/>
      <c r="BA75" s="941" t="str">
        <f t="shared" ref="BA75" si="258">IF(OR($C75&lt;&gt;"",$C76&lt;&gt;""),$A$30,"")</f>
        <v/>
      </c>
      <c r="BB75" s="942"/>
      <c r="BC75" s="942"/>
      <c r="BD75" s="943"/>
      <c r="BE75" s="950" t="str">
        <f t="shared" ref="BE75" si="259">IF(OR($C75&lt;&gt;"",$C76&lt;&gt;""),$A$29,"")</f>
        <v/>
      </c>
      <c r="BF75" s="951"/>
      <c r="BG75" s="941" t="str">
        <f t="shared" ref="BG75" si="260">IF(OR($C75&lt;&gt;"",$C76&lt;&gt;""),$A$30,"")</f>
        <v/>
      </c>
      <c r="BH75" s="942"/>
      <c r="BI75" s="942"/>
      <c r="BJ75" s="943"/>
    </row>
    <row r="76" spans="1:62" ht="13.5" customHeight="1">
      <c r="A76" s="633"/>
      <c r="B76" s="599"/>
      <c r="C76" s="963"/>
      <c r="D76" s="964"/>
      <c r="E76" s="964"/>
      <c r="F76" s="964"/>
      <c r="G76" s="964"/>
      <c r="H76" s="964"/>
      <c r="I76" s="965"/>
      <c r="J76" s="957"/>
      <c r="K76" s="957"/>
      <c r="L76" s="958"/>
      <c r="M76" s="958"/>
      <c r="N76" s="958"/>
      <c r="O76" s="958"/>
      <c r="P76" s="958"/>
      <c r="Q76" s="952"/>
      <c r="R76" s="961"/>
      <c r="S76" s="961"/>
      <c r="T76" s="962"/>
      <c r="U76" s="952"/>
      <c r="V76" s="953"/>
      <c r="W76" s="944"/>
      <c r="X76" s="945"/>
      <c r="Y76" s="945"/>
      <c r="Z76" s="946"/>
      <c r="AA76" s="952"/>
      <c r="AB76" s="953"/>
      <c r="AC76" s="944"/>
      <c r="AD76" s="945"/>
      <c r="AE76" s="945"/>
      <c r="AF76" s="946"/>
      <c r="AG76" s="952"/>
      <c r="AH76" s="953"/>
      <c r="AI76" s="944"/>
      <c r="AJ76" s="945"/>
      <c r="AK76" s="945"/>
      <c r="AL76" s="946"/>
      <c r="AM76" s="952"/>
      <c r="AN76" s="953"/>
      <c r="AO76" s="944"/>
      <c r="AP76" s="945"/>
      <c r="AQ76" s="945"/>
      <c r="AR76" s="946"/>
      <c r="AS76" s="952"/>
      <c r="AT76" s="953"/>
      <c r="AU76" s="944"/>
      <c r="AV76" s="945"/>
      <c r="AW76" s="945"/>
      <c r="AX76" s="946"/>
      <c r="AY76" s="952"/>
      <c r="AZ76" s="953"/>
      <c r="BA76" s="944"/>
      <c r="BB76" s="945"/>
      <c r="BC76" s="945"/>
      <c r="BD76" s="946"/>
      <c r="BE76" s="952"/>
      <c r="BF76" s="953"/>
      <c r="BG76" s="944"/>
      <c r="BH76" s="945"/>
      <c r="BI76" s="945"/>
      <c r="BJ76" s="946"/>
    </row>
    <row r="77" spans="1:62" ht="13.5" customHeight="1">
      <c r="A77" s="631">
        <v>19</v>
      </c>
      <c r="B77" s="598"/>
      <c r="C77" s="954"/>
      <c r="D77" s="955"/>
      <c r="E77" s="955"/>
      <c r="F77" s="955"/>
      <c r="G77" s="955"/>
      <c r="H77" s="955"/>
      <c r="I77" s="956"/>
      <c r="J77" s="957"/>
      <c r="K77" s="957"/>
      <c r="L77" s="958"/>
      <c r="M77" s="958"/>
      <c r="N77" s="958"/>
      <c r="O77" s="958"/>
      <c r="P77" s="958"/>
      <c r="Q77" s="950" t="str">
        <f t="shared" ref="Q77" si="261">IF(L77="選手・生徒","〇","")</f>
        <v/>
      </c>
      <c r="R77" s="959"/>
      <c r="S77" s="959"/>
      <c r="T77" s="960"/>
      <c r="U77" s="950" t="str">
        <f t="shared" ref="U77" si="262">IF(OR($C77&lt;&gt;"",$C78&lt;&gt;""),$A$29,"")</f>
        <v/>
      </c>
      <c r="V77" s="951"/>
      <c r="W77" s="941" t="str">
        <f t="shared" ref="W77" si="263">IF(OR($C77&lt;&gt;"",$C78&lt;&gt;""),$A$30,"")</f>
        <v/>
      </c>
      <c r="X77" s="942"/>
      <c r="Y77" s="942"/>
      <c r="Z77" s="943"/>
      <c r="AA77" s="950" t="str">
        <f t="shared" ref="AA77" si="264">IF(OR($C77&lt;&gt;"",$C78&lt;&gt;""),$A$29,"")</f>
        <v/>
      </c>
      <c r="AB77" s="951"/>
      <c r="AC77" s="941" t="str">
        <f t="shared" ref="AC77" si="265">IF(OR($C77&lt;&gt;"",$C78&lt;&gt;""),$A$30,"")</f>
        <v/>
      </c>
      <c r="AD77" s="942"/>
      <c r="AE77" s="942"/>
      <c r="AF77" s="943"/>
      <c r="AG77" s="950" t="str">
        <f t="shared" ref="AG77" si="266">IF(OR($C77&lt;&gt;"",$C78&lt;&gt;""),$A$29,"")</f>
        <v/>
      </c>
      <c r="AH77" s="951"/>
      <c r="AI77" s="941" t="str">
        <f t="shared" ref="AI77" si="267">IF(OR($C77&lt;&gt;"",$C78&lt;&gt;""),$A$30,"")</f>
        <v/>
      </c>
      <c r="AJ77" s="942"/>
      <c r="AK77" s="942"/>
      <c r="AL77" s="943"/>
      <c r="AM77" s="950" t="str">
        <f t="shared" ref="AM77" si="268">IF(OR($C77&lt;&gt;"",$C78&lt;&gt;""),$A$29,"")</f>
        <v/>
      </c>
      <c r="AN77" s="951"/>
      <c r="AO77" s="941" t="str">
        <f t="shared" ref="AO77" si="269">IF(OR($C77&lt;&gt;"",$C78&lt;&gt;""),$A$30,"")</f>
        <v/>
      </c>
      <c r="AP77" s="942"/>
      <c r="AQ77" s="942"/>
      <c r="AR77" s="943"/>
      <c r="AS77" s="950" t="str">
        <f t="shared" ref="AS77" si="270">IF(OR($C77&lt;&gt;"",$C78&lt;&gt;""),$A$29,"")</f>
        <v/>
      </c>
      <c r="AT77" s="951"/>
      <c r="AU77" s="941" t="str">
        <f t="shared" ref="AU77" si="271">IF(OR($C77&lt;&gt;"",$C78&lt;&gt;""),$A$30,"")</f>
        <v/>
      </c>
      <c r="AV77" s="942"/>
      <c r="AW77" s="942"/>
      <c r="AX77" s="943"/>
      <c r="AY77" s="950" t="str">
        <f t="shared" ref="AY77" si="272">IF(OR($C77&lt;&gt;"",$C78&lt;&gt;""),$A$29,"")</f>
        <v/>
      </c>
      <c r="AZ77" s="951"/>
      <c r="BA77" s="941" t="str">
        <f t="shared" ref="BA77" si="273">IF(OR($C77&lt;&gt;"",$C78&lt;&gt;""),$A$30,"")</f>
        <v/>
      </c>
      <c r="BB77" s="942"/>
      <c r="BC77" s="942"/>
      <c r="BD77" s="943"/>
      <c r="BE77" s="950" t="str">
        <f t="shared" ref="BE77" si="274">IF(OR($C77&lt;&gt;"",$C78&lt;&gt;""),$A$29,"")</f>
        <v/>
      </c>
      <c r="BF77" s="951"/>
      <c r="BG77" s="941" t="str">
        <f t="shared" ref="BG77" si="275">IF(OR($C77&lt;&gt;"",$C78&lt;&gt;""),$A$30,"")</f>
        <v/>
      </c>
      <c r="BH77" s="942"/>
      <c r="BI77" s="942"/>
      <c r="BJ77" s="943"/>
    </row>
    <row r="78" spans="1:62" ht="13.5" customHeight="1">
      <c r="A78" s="633"/>
      <c r="B78" s="599"/>
      <c r="C78" s="963"/>
      <c r="D78" s="964"/>
      <c r="E78" s="964"/>
      <c r="F78" s="964"/>
      <c r="G78" s="964"/>
      <c r="H78" s="964"/>
      <c r="I78" s="965"/>
      <c r="J78" s="957"/>
      <c r="K78" s="957"/>
      <c r="L78" s="958"/>
      <c r="M78" s="958"/>
      <c r="N78" s="958"/>
      <c r="O78" s="958"/>
      <c r="P78" s="958"/>
      <c r="Q78" s="952"/>
      <c r="R78" s="961"/>
      <c r="S78" s="961"/>
      <c r="T78" s="962"/>
      <c r="U78" s="952"/>
      <c r="V78" s="953"/>
      <c r="W78" s="944"/>
      <c r="X78" s="945"/>
      <c r="Y78" s="945"/>
      <c r="Z78" s="946"/>
      <c r="AA78" s="952"/>
      <c r="AB78" s="953"/>
      <c r="AC78" s="944"/>
      <c r="AD78" s="945"/>
      <c r="AE78" s="945"/>
      <c r="AF78" s="946"/>
      <c r="AG78" s="952"/>
      <c r="AH78" s="953"/>
      <c r="AI78" s="944"/>
      <c r="AJ78" s="945"/>
      <c r="AK78" s="945"/>
      <c r="AL78" s="946"/>
      <c r="AM78" s="952"/>
      <c r="AN78" s="953"/>
      <c r="AO78" s="944"/>
      <c r="AP78" s="945"/>
      <c r="AQ78" s="945"/>
      <c r="AR78" s="946"/>
      <c r="AS78" s="952"/>
      <c r="AT78" s="953"/>
      <c r="AU78" s="944"/>
      <c r="AV78" s="945"/>
      <c r="AW78" s="945"/>
      <c r="AX78" s="946"/>
      <c r="AY78" s="952"/>
      <c r="AZ78" s="953"/>
      <c r="BA78" s="944"/>
      <c r="BB78" s="945"/>
      <c r="BC78" s="945"/>
      <c r="BD78" s="946"/>
      <c r="BE78" s="952"/>
      <c r="BF78" s="953"/>
      <c r="BG78" s="944"/>
      <c r="BH78" s="945"/>
      <c r="BI78" s="945"/>
      <c r="BJ78" s="946"/>
    </row>
    <row r="79" spans="1:62" ht="13.5" customHeight="1">
      <c r="A79" s="631">
        <v>20</v>
      </c>
      <c r="B79" s="598"/>
      <c r="C79" s="954"/>
      <c r="D79" s="955"/>
      <c r="E79" s="955"/>
      <c r="F79" s="955"/>
      <c r="G79" s="955"/>
      <c r="H79" s="955"/>
      <c r="I79" s="956"/>
      <c r="J79" s="957"/>
      <c r="K79" s="957"/>
      <c r="L79" s="958"/>
      <c r="M79" s="958"/>
      <c r="N79" s="958"/>
      <c r="O79" s="958"/>
      <c r="P79" s="958"/>
      <c r="Q79" s="950" t="str">
        <f t="shared" ref="Q79" si="276">IF(L79="選手・生徒","〇","")</f>
        <v/>
      </c>
      <c r="R79" s="959"/>
      <c r="S79" s="959"/>
      <c r="T79" s="960"/>
      <c r="U79" s="950" t="str">
        <f t="shared" ref="U79" si="277">IF(OR($C79&lt;&gt;"",$C80&lt;&gt;""),$A$29,"")</f>
        <v/>
      </c>
      <c r="V79" s="951"/>
      <c r="W79" s="941" t="str">
        <f t="shared" ref="W79" si="278">IF(OR($C79&lt;&gt;"",$C80&lt;&gt;""),$A$30,"")</f>
        <v/>
      </c>
      <c r="X79" s="942"/>
      <c r="Y79" s="942"/>
      <c r="Z79" s="943"/>
      <c r="AA79" s="950" t="str">
        <f t="shared" ref="AA79" si="279">IF(OR($C79&lt;&gt;"",$C80&lt;&gt;""),$A$29,"")</f>
        <v/>
      </c>
      <c r="AB79" s="951"/>
      <c r="AC79" s="941" t="str">
        <f t="shared" ref="AC79" si="280">IF(OR($C79&lt;&gt;"",$C80&lt;&gt;""),$A$30,"")</f>
        <v/>
      </c>
      <c r="AD79" s="942"/>
      <c r="AE79" s="942"/>
      <c r="AF79" s="943"/>
      <c r="AG79" s="950" t="str">
        <f t="shared" ref="AG79" si="281">IF(OR($C79&lt;&gt;"",$C80&lt;&gt;""),$A$29,"")</f>
        <v/>
      </c>
      <c r="AH79" s="951"/>
      <c r="AI79" s="941" t="str">
        <f t="shared" ref="AI79" si="282">IF(OR($C79&lt;&gt;"",$C80&lt;&gt;""),$A$30,"")</f>
        <v/>
      </c>
      <c r="AJ79" s="942"/>
      <c r="AK79" s="942"/>
      <c r="AL79" s="943"/>
      <c r="AM79" s="950" t="str">
        <f t="shared" ref="AM79" si="283">IF(OR($C79&lt;&gt;"",$C80&lt;&gt;""),$A$29,"")</f>
        <v/>
      </c>
      <c r="AN79" s="951"/>
      <c r="AO79" s="941" t="str">
        <f t="shared" ref="AO79" si="284">IF(OR($C79&lt;&gt;"",$C80&lt;&gt;""),$A$30,"")</f>
        <v/>
      </c>
      <c r="AP79" s="942"/>
      <c r="AQ79" s="942"/>
      <c r="AR79" s="943"/>
      <c r="AS79" s="950" t="str">
        <f t="shared" ref="AS79" si="285">IF(OR($C79&lt;&gt;"",$C80&lt;&gt;""),$A$29,"")</f>
        <v/>
      </c>
      <c r="AT79" s="951"/>
      <c r="AU79" s="941" t="str">
        <f t="shared" ref="AU79" si="286">IF(OR($C79&lt;&gt;"",$C80&lt;&gt;""),$A$30,"")</f>
        <v/>
      </c>
      <c r="AV79" s="942"/>
      <c r="AW79" s="942"/>
      <c r="AX79" s="943"/>
      <c r="AY79" s="950" t="str">
        <f t="shared" ref="AY79" si="287">IF(OR($C79&lt;&gt;"",$C80&lt;&gt;""),$A$29,"")</f>
        <v/>
      </c>
      <c r="AZ79" s="951"/>
      <c r="BA79" s="941" t="str">
        <f t="shared" ref="BA79" si="288">IF(OR($C79&lt;&gt;"",$C80&lt;&gt;""),$A$30,"")</f>
        <v/>
      </c>
      <c r="BB79" s="942"/>
      <c r="BC79" s="942"/>
      <c r="BD79" s="943"/>
      <c r="BE79" s="950" t="str">
        <f t="shared" ref="BE79" si="289">IF(OR($C79&lt;&gt;"",$C80&lt;&gt;""),$A$29,"")</f>
        <v/>
      </c>
      <c r="BF79" s="951"/>
      <c r="BG79" s="941" t="str">
        <f t="shared" ref="BG79" si="290">IF(OR($C79&lt;&gt;"",$C80&lt;&gt;""),$A$30,"")</f>
        <v/>
      </c>
      <c r="BH79" s="942"/>
      <c r="BI79" s="942"/>
      <c r="BJ79" s="943"/>
    </row>
    <row r="80" spans="1:62" ht="13.5" customHeight="1">
      <c r="A80" s="633"/>
      <c r="B80" s="599"/>
      <c r="C80" s="963"/>
      <c r="D80" s="964"/>
      <c r="E80" s="964"/>
      <c r="F80" s="964"/>
      <c r="G80" s="964"/>
      <c r="H80" s="964"/>
      <c r="I80" s="965"/>
      <c r="J80" s="957"/>
      <c r="K80" s="957"/>
      <c r="L80" s="958"/>
      <c r="M80" s="958"/>
      <c r="N80" s="958"/>
      <c r="O80" s="958"/>
      <c r="P80" s="958"/>
      <c r="Q80" s="952"/>
      <c r="R80" s="961"/>
      <c r="S80" s="961"/>
      <c r="T80" s="962"/>
      <c r="U80" s="952"/>
      <c r="V80" s="953"/>
      <c r="W80" s="944"/>
      <c r="X80" s="945"/>
      <c r="Y80" s="945"/>
      <c r="Z80" s="946"/>
      <c r="AA80" s="952"/>
      <c r="AB80" s="953"/>
      <c r="AC80" s="944"/>
      <c r="AD80" s="945"/>
      <c r="AE80" s="945"/>
      <c r="AF80" s="946"/>
      <c r="AG80" s="952"/>
      <c r="AH80" s="953"/>
      <c r="AI80" s="944"/>
      <c r="AJ80" s="945"/>
      <c r="AK80" s="945"/>
      <c r="AL80" s="946"/>
      <c r="AM80" s="952"/>
      <c r="AN80" s="953"/>
      <c r="AO80" s="944"/>
      <c r="AP80" s="945"/>
      <c r="AQ80" s="945"/>
      <c r="AR80" s="946"/>
      <c r="AS80" s="952"/>
      <c r="AT80" s="953"/>
      <c r="AU80" s="944"/>
      <c r="AV80" s="945"/>
      <c r="AW80" s="945"/>
      <c r="AX80" s="946"/>
      <c r="AY80" s="952"/>
      <c r="AZ80" s="953"/>
      <c r="BA80" s="944"/>
      <c r="BB80" s="945"/>
      <c r="BC80" s="945"/>
      <c r="BD80" s="946"/>
      <c r="BE80" s="952"/>
      <c r="BF80" s="953"/>
      <c r="BG80" s="944"/>
      <c r="BH80" s="945"/>
      <c r="BI80" s="945"/>
      <c r="BJ80" s="946"/>
    </row>
    <row r="81" spans="1:66" ht="13.5" customHeight="1">
      <c r="A81" s="631">
        <v>21</v>
      </c>
      <c r="B81" s="598"/>
      <c r="C81" s="954"/>
      <c r="D81" s="955"/>
      <c r="E81" s="955"/>
      <c r="F81" s="955"/>
      <c r="G81" s="955"/>
      <c r="H81" s="955"/>
      <c r="I81" s="956"/>
      <c r="J81" s="957"/>
      <c r="K81" s="957"/>
      <c r="L81" s="958"/>
      <c r="M81" s="958"/>
      <c r="N81" s="958"/>
      <c r="O81" s="958"/>
      <c r="P81" s="958"/>
      <c r="Q81" s="950" t="str">
        <f t="shared" ref="Q81" si="291">IF(L81="選手・生徒","〇","")</f>
        <v/>
      </c>
      <c r="R81" s="959"/>
      <c r="S81" s="959"/>
      <c r="T81" s="960"/>
      <c r="U81" s="950" t="str">
        <f t="shared" ref="U81" si="292">IF(OR($C81&lt;&gt;"",$C82&lt;&gt;""),$A$29,"")</f>
        <v/>
      </c>
      <c r="V81" s="951"/>
      <c r="W81" s="941" t="str">
        <f t="shared" ref="W81" si="293">IF(OR($C81&lt;&gt;"",$C82&lt;&gt;""),$A$30,"")</f>
        <v/>
      </c>
      <c r="X81" s="942"/>
      <c r="Y81" s="942"/>
      <c r="Z81" s="943"/>
      <c r="AA81" s="950" t="str">
        <f t="shared" ref="AA81" si="294">IF(OR($C81&lt;&gt;"",$C82&lt;&gt;""),$A$29,"")</f>
        <v/>
      </c>
      <c r="AB81" s="951"/>
      <c r="AC81" s="941" t="str">
        <f t="shared" ref="AC81" si="295">IF(OR($C81&lt;&gt;"",$C82&lt;&gt;""),$A$30,"")</f>
        <v/>
      </c>
      <c r="AD81" s="942"/>
      <c r="AE81" s="942"/>
      <c r="AF81" s="943"/>
      <c r="AG81" s="950" t="str">
        <f t="shared" ref="AG81" si="296">IF(OR($C81&lt;&gt;"",$C82&lt;&gt;""),$A$29,"")</f>
        <v/>
      </c>
      <c r="AH81" s="951"/>
      <c r="AI81" s="941" t="str">
        <f t="shared" ref="AI81" si="297">IF(OR($C81&lt;&gt;"",$C82&lt;&gt;""),$A$30,"")</f>
        <v/>
      </c>
      <c r="AJ81" s="942"/>
      <c r="AK81" s="942"/>
      <c r="AL81" s="943"/>
      <c r="AM81" s="950" t="str">
        <f t="shared" ref="AM81" si="298">IF(OR($C81&lt;&gt;"",$C82&lt;&gt;""),$A$29,"")</f>
        <v/>
      </c>
      <c r="AN81" s="951"/>
      <c r="AO81" s="941" t="str">
        <f t="shared" ref="AO81" si="299">IF(OR($C81&lt;&gt;"",$C82&lt;&gt;""),$A$30,"")</f>
        <v/>
      </c>
      <c r="AP81" s="942"/>
      <c r="AQ81" s="942"/>
      <c r="AR81" s="943"/>
      <c r="AS81" s="950" t="str">
        <f t="shared" ref="AS81" si="300">IF(OR($C81&lt;&gt;"",$C82&lt;&gt;""),$A$29,"")</f>
        <v/>
      </c>
      <c r="AT81" s="951"/>
      <c r="AU81" s="941" t="str">
        <f t="shared" ref="AU81" si="301">IF(OR($C81&lt;&gt;"",$C82&lt;&gt;""),$A$30,"")</f>
        <v/>
      </c>
      <c r="AV81" s="942"/>
      <c r="AW81" s="942"/>
      <c r="AX81" s="943"/>
      <c r="AY81" s="950" t="str">
        <f t="shared" ref="AY81" si="302">IF(OR($C81&lt;&gt;"",$C82&lt;&gt;""),$A$29,"")</f>
        <v/>
      </c>
      <c r="AZ81" s="951"/>
      <c r="BA81" s="941" t="str">
        <f t="shared" ref="BA81" si="303">IF(OR($C81&lt;&gt;"",$C82&lt;&gt;""),$A$30,"")</f>
        <v/>
      </c>
      <c r="BB81" s="942"/>
      <c r="BC81" s="942"/>
      <c r="BD81" s="943"/>
      <c r="BE81" s="950" t="str">
        <f t="shared" ref="BE81" si="304">IF(OR($C81&lt;&gt;"",$C82&lt;&gt;""),$A$29,"")</f>
        <v/>
      </c>
      <c r="BF81" s="951"/>
      <c r="BG81" s="941" t="str">
        <f t="shared" ref="BG81" si="305">IF(OR($C81&lt;&gt;"",$C82&lt;&gt;""),$A$30,"")</f>
        <v/>
      </c>
      <c r="BH81" s="942"/>
      <c r="BI81" s="942"/>
      <c r="BJ81" s="943"/>
    </row>
    <row r="82" spans="1:66" ht="13.5" customHeight="1">
      <c r="A82" s="635"/>
      <c r="B82" s="600"/>
      <c r="C82" s="947"/>
      <c r="D82" s="948"/>
      <c r="E82" s="948"/>
      <c r="F82" s="948"/>
      <c r="G82" s="948"/>
      <c r="H82" s="948"/>
      <c r="I82" s="949"/>
      <c r="J82" s="957"/>
      <c r="K82" s="957"/>
      <c r="L82" s="958"/>
      <c r="M82" s="958"/>
      <c r="N82" s="958"/>
      <c r="O82" s="958"/>
      <c r="P82" s="958"/>
      <c r="Q82" s="952"/>
      <c r="R82" s="961"/>
      <c r="S82" s="961"/>
      <c r="T82" s="962"/>
      <c r="U82" s="952"/>
      <c r="V82" s="953"/>
      <c r="W82" s="944"/>
      <c r="X82" s="945"/>
      <c r="Y82" s="945"/>
      <c r="Z82" s="946"/>
      <c r="AA82" s="952"/>
      <c r="AB82" s="953"/>
      <c r="AC82" s="944"/>
      <c r="AD82" s="945"/>
      <c r="AE82" s="945"/>
      <c r="AF82" s="946"/>
      <c r="AG82" s="952"/>
      <c r="AH82" s="953"/>
      <c r="AI82" s="944"/>
      <c r="AJ82" s="945"/>
      <c r="AK82" s="945"/>
      <c r="AL82" s="946"/>
      <c r="AM82" s="952"/>
      <c r="AN82" s="953"/>
      <c r="AO82" s="944"/>
      <c r="AP82" s="945"/>
      <c r="AQ82" s="945"/>
      <c r="AR82" s="946"/>
      <c r="AS82" s="952"/>
      <c r="AT82" s="953"/>
      <c r="AU82" s="944"/>
      <c r="AV82" s="945"/>
      <c r="AW82" s="945"/>
      <c r="AX82" s="946"/>
      <c r="AY82" s="952"/>
      <c r="AZ82" s="953"/>
      <c r="BA82" s="944"/>
      <c r="BB82" s="945"/>
      <c r="BC82" s="945"/>
      <c r="BD82" s="946"/>
      <c r="BE82" s="952"/>
      <c r="BF82" s="953"/>
      <c r="BG82" s="944"/>
      <c r="BH82" s="945"/>
      <c r="BI82" s="945"/>
      <c r="BJ82" s="946"/>
    </row>
    <row r="83" spans="1:66" ht="13.5" customHeight="1">
      <c r="A83" s="631">
        <v>22</v>
      </c>
      <c r="B83" s="598"/>
      <c r="C83" s="954"/>
      <c r="D83" s="955"/>
      <c r="E83" s="955"/>
      <c r="F83" s="955"/>
      <c r="G83" s="955"/>
      <c r="H83" s="955"/>
      <c r="I83" s="956"/>
      <c r="J83" s="957"/>
      <c r="K83" s="957"/>
      <c r="L83" s="958"/>
      <c r="M83" s="958"/>
      <c r="N83" s="958"/>
      <c r="O83" s="958"/>
      <c r="P83" s="958"/>
      <c r="Q83" s="950" t="str">
        <f t="shared" ref="Q83" si="306">IF(L83="選手・生徒","〇","")</f>
        <v/>
      </c>
      <c r="R83" s="959"/>
      <c r="S83" s="959"/>
      <c r="T83" s="960"/>
      <c r="U83" s="950" t="str">
        <f t="shared" ref="U83" si="307">IF(OR($C83&lt;&gt;"",$C84&lt;&gt;""),$A$29,"")</f>
        <v/>
      </c>
      <c r="V83" s="951"/>
      <c r="W83" s="941" t="str">
        <f t="shared" ref="W83" si="308">IF(OR($C83&lt;&gt;"",$C84&lt;&gt;""),$A$30,"")</f>
        <v/>
      </c>
      <c r="X83" s="942"/>
      <c r="Y83" s="942"/>
      <c r="Z83" s="943"/>
      <c r="AA83" s="950" t="str">
        <f t="shared" ref="AA83" si="309">IF(OR($C83&lt;&gt;"",$C84&lt;&gt;""),$A$29,"")</f>
        <v/>
      </c>
      <c r="AB83" s="951"/>
      <c r="AC83" s="941" t="str">
        <f t="shared" ref="AC83" si="310">IF(OR($C83&lt;&gt;"",$C84&lt;&gt;""),$A$30,"")</f>
        <v/>
      </c>
      <c r="AD83" s="942"/>
      <c r="AE83" s="942"/>
      <c r="AF83" s="943"/>
      <c r="AG83" s="950" t="str">
        <f t="shared" ref="AG83" si="311">IF(OR($C83&lt;&gt;"",$C84&lt;&gt;""),$A$29,"")</f>
        <v/>
      </c>
      <c r="AH83" s="951"/>
      <c r="AI83" s="941" t="str">
        <f t="shared" ref="AI83" si="312">IF(OR($C83&lt;&gt;"",$C84&lt;&gt;""),$A$30,"")</f>
        <v/>
      </c>
      <c r="AJ83" s="942"/>
      <c r="AK83" s="942"/>
      <c r="AL83" s="943"/>
      <c r="AM83" s="950" t="str">
        <f t="shared" ref="AM83" si="313">IF(OR($C83&lt;&gt;"",$C84&lt;&gt;""),$A$29,"")</f>
        <v/>
      </c>
      <c r="AN83" s="951"/>
      <c r="AO83" s="941" t="str">
        <f t="shared" ref="AO83" si="314">IF(OR($C83&lt;&gt;"",$C84&lt;&gt;""),$A$30,"")</f>
        <v/>
      </c>
      <c r="AP83" s="942"/>
      <c r="AQ83" s="942"/>
      <c r="AR83" s="943"/>
      <c r="AS83" s="950" t="str">
        <f t="shared" ref="AS83" si="315">IF(OR($C83&lt;&gt;"",$C84&lt;&gt;""),$A$29,"")</f>
        <v/>
      </c>
      <c r="AT83" s="951"/>
      <c r="AU83" s="941" t="str">
        <f t="shared" ref="AU83" si="316">IF(OR($C83&lt;&gt;"",$C84&lt;&gt;""),$A$30,"")</f>
        <v/>
      </c>
      <c r="AV83" s="942"/>
      <c r="AW83" s="942"/>
      <c r="AX83" s="943"/>
      <c r="AY83" s="950" t="str">
        <f t="shared" ref="AY83" si="317">IF(OR($C83&lt;&gt;"",$C84&lt;&gt;""),$A$29,"")</f>
        <v/>
      </c>
      <c r="AZ83" s="951"/>
      <c r="BA83" s="941" t="str">
        <f t="shared" ref="BA83" si="318">IF(OR($C83&lt;&gt;"",$C84&lt;&gt;""),$A$30,"")</f>
        <v/>
      </c>
      <c r="BB83" s="942"/>
      <c r="BC83" s="942"/>
      <c r="BD83" s="943"/>
      <c r="BE83" s="950" t="str">
        <f t="shared" ref="BE83" si="319">IF(OR($C83&lt;&gt;"",$C84&lt;&gt;""),$A$29,"")</f>
        <v/>
      </c>
      <c r="BF83" s="951"/>
      <c r="BG83" s="941" t="str">
        <f t="shared" ref="BG83" si="320">IF(OR($C83&lt;&gt;"",$C84&lt;&gt;""),$A$30,"")</f>
        <v/>
      </c>
      <c r="BH83" s="942"/>
      <c r="BI83" s="942"/>
      <c r="BJ83" s="943"/>
    </row>
    <row r="84" spans="1:66" ht="13.5" customHeight="1">
      <c r="A84" s="633"/>
      <c r="B84" s="599"/>
      <c r="C84" s="963"/>
      <c r="D84" s="964"/>
      <c r="E84" s="964"/>
      <c r="F84" s="964"/>
      <c r="G84" s="964"/>
      <c r="H84" s="964"/>
      <c r="I84" s="965"/>
      <c r="J84" s="957"/>
      <c r="K84" s="957"/>
      <c r="L84" s="958"/>
      <c r="M84" s="958"/>
      <c r="N84" s="958"/>
      <c r="O84" s="958"/>
      <c r="P84" s="958"/>
      <c r="Q84" s="952"/>
      <c r="R84" s="961"/>
      <c r="S84" s="961"/>
      <c r="T84" s="962"/>
      <c r="U84" s="952"/>
      <c r="V84" s="953"/>
      <c r="W84" s="944"/>
      <c r="X84" s="945"/>
      <c r="Y84" s="945"/>
      <c r="Z84" s="946"/>
      <c r="AA84" s="952"/>
      <c r="AB84" s="953"/>
      <c r="AC84" s="944"/>
      <c r="AD84" s="945"/>
      <c r="AE84" s="945"/>
      <c r="AF84" s="946"/>
      <c r="AG84" s="952"/>
      <c r="AH84" s="953"/>
      <c r="AI84" s="944"/>
      <c r="AJ84" s="945"/>
      <c r="AK84" s="945"/>
      <c r="AL84" s="946"/>
      <c r="AM84" s="952"/>
      <c r="AN84" s="953"/>
      <c r="AO84" s="944"/>
      <c r="AP84" s="945"/>
      <c r="AQ84" s="945"/>
      <c r="AR84" s="946"/>
      <c r="AS84" s="952"/>
      <c r="AT84" s="953"/>
      <c r="AU84" s="944"/>
      <c r="AV84" s="945"/>
      <c r="AW84" s="945"/>
      <c r="AX84" s="946"/>
      <c r="AY84" s="952"/>
      <c r="AZ84" s="953"/>
      <c r="BA84" s="944"/>
      <c r="BB84" s="945"/>
      <c r="BC84" s="945"/>
      <c r="BD84" s="946"/>
      <c r="BE84" s="952"/>
      <c r="BF84" s="953"/>
      <c r="BG84" s="944"/>
      <c r="BH84" s="945"/>
      <c r="BI84" s="945"/>
      <c r="BJ84" s="946"/>
    </row>
    <row r="85" spans="1:66" ht="13.5" customHeight="1">
      <c r="A85" s="631">
        <v>23</v>
      </c>
      <c r="B85" s="598"/>
      <c r="C85" s="954"/>
      <c r="D85" s="955"/>
      <c r="E85" s="955"/>
      <c r="F85" s="955"/>
      <c r="G85" s="955"/>
      <c r="H85" s="955"/>
      <c r="I85" s="956"/>
      <c r="J85" s="957"/>
      <c r="K85" s="957"/>
      <c r="L85" s="958"/>
      <c r="M85" s="958"/>
      <c r="N85" s="958"/>
      <c r="O85" s="958"/>
      <c r="P85" s="958"/>
      <c r="Q85" s="950" t="str">
        <f t="shared" ref="Q85" si="321">IF(L85="選手・生徒","〇","")</f>
        <v/>
      </c>
      <c r="R85" s="959"/>
      <c r="S85" s="959"/>
      <c r="T85" s="960"/>
      <c r="U85" s="950" t="str">
        <f t="shared" ref="U85" si="322">IF(OR($C85&lt;&gt;"",$C86&lt;&gt;""),$A$29,"")</f>
        <v/>
      </c>
      <c r="V85" s="951"/>
      <c r="W85" s="941" t="str">
        <f t="shared" ref="W85" si="323">IF(OR($C85&lt;&gt;"",$C86&lt;&gt;""),$A$30,"")</f>
        <v/>
      </c>
      <c r="X85" s="942"/>
      <c r="Y85" s="942"/>
      <c r="Z85" s="943"/>
      <c r="AA85" s="950" t="str">
        <f t="shared" ref="AA85" si="324">IF(OR($C85&lt;&gt;"",$C86&lt;&gt;""),$A$29,"")</f>
        <v/>
      </c>
      <c r="AB85" s="951"/>
      <c r="AC85" s="941" t="str">
        <f t="shared" ref="AC85" si="325">IF(OR($C85&lt;&gt;"",$C86&lt;&gt;""),$A$30,"")</f>
        <v/>
      </c>
      <c r="AD85" s="942"/>
      <c r="AE85" s="942"/>
      <c r="AF85" s="943"/>
      <c r="AG85" s="950" t="str">
        <f t="shared" ref="AG85" si="326">IF(OR($C85&lt;&gt;"",$C86&lt;&gt;""),$A$29,"")</f>
        <v/>
      </c>
      <c r="AH85" s="951"/>
      <c r="AI85" s="941" t="str">
        <f t="shared" ref="AI85" si="327">IF(OR($C85&lt;&gt;"",$C86&lt;&gt;""),$A$30,"")</f>
        <v/>
      </c>
      <c r="AJ85" s="942"/>
      <c r="AK85" s="942"/>
      <c r="AL85" s="943"/>
      <c r="AM85" s="950" t="str">
        <f t="shared" ref="AM85" si="328">IF(OR($C85&lt;&gt;"",$C86&lt;&gt;""),$A$29,"")</f>
        <v/>
      </c>
      <c r="AN85" s="951"/>
      <c r="AO85" s="941" t="str">
        <f t="shared" ref="AO85" si="329">IF(OR($C85&lt;&gt;"",$C86&lt;&gt;""),$A$30,"")</f>
        <v/>
      </c>
      <c r="AP85" s="942"/>
      <c r="AQ85" s="942"/>
      <c r="AR85" s="943"/>
      <c r="AS85" s="950" t="str">
        <f t="shared" ref="AS85" si="330">IF(OR($C85&lt;&gt;"",$C86&lt;&gt;""),$A$29,"")</f>
        <v/>
      </c>
      <c r="AT85" s="951"/>
      <c r="AU85" s="941" t="str">
        <f t="shared" ref="AU85" si="331">IF(OR($C85&lt;&gt;"",$C86&lt;&gt;""),$A$30,"")</f>
        <v/>
      </c>
      <c r="AV85" s="942"/>
      <c r="AW85" s="942"/>
      <c r="AX85" s="943"/>
      <c r="AY85" s="950" t="str">
        <f t="shared" ref="AY85" si="332">IF(OR($C85&lt;&gt;"",$C86&lt;&gt;""),$A$29,"")</f>
        <v/>
      </c>
      <c r="AZ85" s="951"/>
      <c r="BA85" s="941" t="str">
        <f t="shared" ref="BA85" si="333">IF(OR($C85&lt;&gt;"",$C86&lt;&gt;""),$A$30,"")</f>
        <v/>
      </c>
      <c r="BB85" s="942"/>
      <c r="BC85" s="942"/>
      <c r="BD85" s="943"/>
      <c r="BE85" s="950" t="str">
        <f t="shared" ref="BE85" si="334">IF(OR($C85&lt;&gt;"",$C86&lt;&gt;""),$A$29,"")</f>
        <v/>
      </c>
      <c r="BF85" s="951"/>
      <c r="BG85" s="941" t="str">
        <f t="shared" ref="BG85" si="335">IF(OR($C85&lt;&gt;"",$C86&lt;&gt;""),$A$30,"")</f>
        <v/>
      </c>
      <c r="BH85" s="942"/>
      <c r="BI85" s="942"/>
      <c r="BJ85" s="943"/>
    </row>
    <row r="86" spans="1:66" ht="13.5" customHeight="1">
      <c r="A86" s="635"/>
      <c r="B86" s="600"/>
      <c r="C86" s="947"/>
      <c r="D86" s="948"/>
      <c r="E86" s="948"/>
      <c r="F86" s="948"/>
      <c r="G86" s="948"/>
      <c r="H86" s="948"/>
      <c r="I86" s="949"/>
      <c r="J86" s="957"/>
      <c r="K86" s="957"/>
      <c r="L86" s="958"/>
      <c r="M86" s="958"/>
      <c r="N86" s="958"/>
      <c r="O86" s="958"/>
      <c r="P86" s="958"/>
      <c r="Q86" s="952"/>
      <c r="R86" s="961"/>
      <c r="S86" s="961"/>
      <c r="T86" s="962"/>
      <c r="U86" s="952"/>
      <c r="V86" s="953"/>
      <c r="W86" s="944"/>
      <c r="X86" s="945"/>
      <c r="Y86" s="945"/>
      <c r="Z86" s="946"/>
      <c r="AA86" s="952"/>
      <c r="AB86" s="953"/>
      <c r="AC86" s="944"/>
      <c r="AD86" s="945"/>
      <c r="AE86" s="945"/>
      <c r="AF86" s="946"/>
      <c r="AG86" s="952"/>
      <c r="AH86" s="953"/>
      <c r="AI86" s="944"/>
      <c r="AJ86" s="945"/>
      <c r="AK86" s="945"/>
      <c r="AL86" s="946"/>
      <c r="AM86" s="952"/>
      <c r="AN86" s="953"/>
      <c r="AO86" s="944"/>
      <c r="AP86" s="945"/>
      <c r="AQ86" s="945"/>
      <c r="AR86" s="946"/>
      <c r="AS86" s="952"/>
      <c r="AT86" s="953"/>
      <c r="AU86" s="944"/>
      <c r="AV86" s="945"/>
      <c r="AW86" s="945"/>
      <c r="AX86" s="946"/>
      <c r="AY86" s="952"/>
      <c r="AZ86" s="953"/>
      <c r="BA86" s="944"/>
      <c r="BB86" s="945"/>
      <c r="BC86" s="945"/>
      <c r="BD86" s="946"/>
      <c r="BE86" s="952"/>
      <c r="BF86" s="953"/>
      <c r="BG86" s="944"/>
      <c r="BH86" s="945"/>
      <c r="BI86" s="945"/>
      <c r="BJ86" s="946"/>
    </row>
    <row r="87" spans="1:66" ht="12" customHeight="1">
      <c r="A87" s="74" t="s">
        <v>112</v>
      </c>
      <c r="B87" s="72"/>
      <c r="C87" s="73"/>
      <c r="D87" s="73"/>
      <c r="E87" s="73"/>
      <c r="F87" s="73"/>
      <c r="G87" s="73"/>
      <c r="H87" s="73"/>
      <c r="I87" s="73"/>
      <c r="J87" s="41"/>
      <c r="K87" s="41"/>
      <c r="L87" s="44"/>
      <c r="M87" s="44"/>
      <c r="N87" s="44"/>
      <c r="O87" s="44"/>
      <c r="P87" s="44"/>
      <c r="Q87" s="73"/>
      <c r="R87" s="73"/>
      <c r="S87" s="73"/>
      <c r="T87" s="73"/>
      <c r="U87" s="73"/>
      <c r="V87" s="73"/>
      <c r="W87" s="11"/>
      <c r="X87" s="11"/>
      <c r="Y87" s="11"/>
      <c r="Z87" s="11"/>
      <c r="AA87" s="73"/>
      <c r="AB87" s="73"/>
      <c r="AC87" s="11"/>
      <c r="AD87" s="11"/>
      <c r="AE87" s="11"/>
      <c r="AF87" s="11"/>
      <c r="AG87" s="73"/>
      <c r="AH87" s="73"/>
      <c r="AI87" s="11"/>
      <c r="AJ87" s="11"/>
      <c r="AK87" s="11"/>
      <c r="AL87" s="11"/>
      <c r="AM87" s="73"/>
      <c r="AN87" s="73"/>
      <c r="AO87" s="11"/>
      <c r="AP87" s="11"/>
      <c r="AQ87" s="11"/>
      <c r="AR87" s="11"/>
      <c r="AS87" s="73"/>
      <c r="AT87" s="73"/>
      <c r="AU87" s="11"/>
      <c r="AV87" s="11"/>
      <c r="AW87" s="11"/>
      <c r="AX87" s="11"/>
      <c r="AY87" s="73"/>
      <c r="AZ87" s="73"/>
      <c r="BA87" s="11"/>
      <c r="BB87" s="11"/>
      <c r="BC87" s="11"/>
      <c r="BD87" s="11"/>
      <c r="BE87" s="73"/>
      <c r="BF87" s="73"/>
      <c r="BG87" s="11"/>
      <c r="BH87" s="11"/>
      <c r="BI87" s="11"/>
      <c r="BJ87" s="11"/>
    </row>
    <row r="88" spans="1:66" s="12" customFormat="1" ht="21.75" customHeight="1">
      <c r="A88" s="835" t="s">
        <v>37</v>
      </c>
      <c r="B88" s="835"/>
      <c r="C88" s="835"/>
      <c r="D88" s="835"/>
      <c r="E88" s="835"/>
      <c r="F88" s="835"/>
      <c r="G88" s="835"/>
      <c r="H88" s="835"/>
      <c r="I88" s="835"/>
      <c r="J88" s="835"/>
      <c r="K88" s="835"/>
      <c r="L88" s="835"/>
      <c r="M88" s="835"/>
      <c r="N88" s="835"/>
      <c r="O88" s="835"/>
      <c r="P88" s="835"/>
      <c r="Q88" s="835"/>
      <c r="R88" s="835"/>
      <c r="S88" s="835"/>
      <c r="T88" s="835"/>
      <c r="U88" s="835"/>
      <c r="V88" s="835"/>
      <c r="W88" s="835"/>
      <c r="X88" s="835"/>
      <c r="Y88" s="835"/>
      <c r="Z88" s="835"/>
      <c r="AA88" s="835"/>
      <c r="AB88" s="835"/>
      <c r="AC88" s="835"/>
      <c r="AD88" s="835"/>
      <c r="AE88" s="835"/>
      <c r="AF88" s="835"/>
      <c r="AG88" s="835"/>
      <c r="AH88" s="835"/>
      <c r="AI88" s="835"/>
      <c r="AJ88" s="835"/>
      <c r="AK88" s="835"/>
      <c r="AL88" s="835"/>
      <c r="AM88" s="835"/>
      <c r="AN88" s="835"/>
      <c r="AO88" s="835"/>
      <c r="AP88" s="835"/>
      <c r="AQ88" s="835"/>
      <c r="AR88" s="835"/>
      <c r="AS88" s="835"/>
      <c r="AT88" s="835"/>
      <c r="AU88" s="835"/>
      <c r="AV88" s="835"/>
      <c r="AW88" s="835"/>
      <c r="AX88" s="835"/>
      <c r="AY88" s="835"/>
      <c r="AZ88" s="835"/>
      <c r="BA88" s="835"/>
      <c r="BB88" s="835"/>
      <c r="BC88" s="835"/>
      <c r="BD88" s="835"/>
      <c r="BE88" s="835"/>
      <c r="BF88" s="835"/>
      <c r="BG88" s="835"/>
      <c r="BH88" s="835"/>
      <c r="BI88" s="835"/>
      <c r="BJ88" s="835"/>
      <c r="BK88" s="835"/>
      <c r="BL88" s="835"/>
      <c r="BM88" s="835"/>
      <c r="BN88" s="835"/>
    </row>
  </sheetData>
  <mergeCells count="536">
    <mergeCell ref="BA83:BD84"/>
    <mergeCell ref="BE83:BF84"/>
    <mergeCell ref="BG83:BJ84"/>
    <mergeCell ref="A81:B82"/>
    <mergeCell ref="C81:I81"/>
    <mergeCell ref="BE85:BF86"/>
    <mergeCell ref="BG85:BJ86"/>
    <mergeCell ref="C86:I86"/>
    <mergeCell ref="A83:B84"/>
    <mergeCell ref="C83:I83"/>
    <mergeCell ref="J83:K84"/>
    <mergeCell ref="L83:P84"/>
    <mergeCell ref="Q83:T84"/>
    <mergeCell ref="U83:V84"/>
    <mergeCell ref="W83:Z84"/>
    <mergeCell ref="AM81:AN82"/>
    <mergeCell ref="AO81:AR82"/>
    <mergeCell ref="U81:V82"/>
    <mergeCell ref="W81:Z82"/>
    <mergeCell ref="J81:K82"/>
    <mergeCell ref="L81:P82"/>
    <mergeCell ref="Q81:T82"/>
    <mergeCell ref="AO83:AR84"/>
    <mergeCell ref="C84:I84"/>
    <mergeCell ref="A88:BN88"/>
    <mergeCell ref="AM85:AN86"/>
    <mergeCell ref="AO85:AR86"/>
    <mergeCell ref="AS85:AT86"/>
    <mergeCell ref="AU85:AX86"/>
    <mergeCell ref="AY85:AZ86"/>
    <mergeCell ref="BA85:BD86"/>
    <mergeCell ref="U85:V86"/>
    <mergeCell ref="W85:Z86"/>
    <mergeCell ref="AA85:AB86"/>
    <mergeCell ref="AC85:AF86"/>
    <mergeCell ref="AG85:AH86"/>
    <mergeCell ref="AI85:AL86"/>
    <mergeCell ref="A85:B86"/>
    <mergeCell ref="C85:I85"/>
    <mergeCell ref="J85:K86"/>
    <mergeCell ref="L85:P86"/>
    <mergeCell ref="Q85:T86"/>
    <mergeCell ref="AY83:AZ84"/>
    <mergeCell ref="AA83:AB84"/>
    <mergeCell ref="AC83:AF84"/>
    <mergeCell ref="AG83:AH84"/>
    <mergeCell ref="AI83:AL84"/>
    <mergeCell ref="AM83:AN84"/>
    <mergeCell ref="C82:I82"/>
    <mergeCell ref="AS81:AT82"/>
    <mergeCell ref="AU81:AX82"/>
    <mergeCell ref="AY81:AZ82"/>
    <mergeCell ref="AS83:AT84"/>
    <mergeCell ref="AU83:AX84"/>
    <mergeCell ref="AS79:AT80"/>
    <mergeCell ref="AU79:AX80"/>
    <mergeCell ref="AY79:AZ80"/>
    <mergeCell ref="BE81:BF82"/>
    <mergeCell ref="BA79:BD80"/>
    <mergeCell ref="BE79:BF80"/>
    <mergeCell ref="BG79:BJ80"/>
    <mergeCell ref="AA79:AB80"/>
    <mergeCell ref="AC79:AF80"/>
    <mergeCell ref="AG79:AH80"/>
    <mergeCell ref="AI79:AL80"/>
    <mergeCell ref="AM79:AN80"/>
    <mergeCell ref="AO79:AR80"/>
    <mergeCell ref="AA81:AB82"/>
    <mergeCell ref="AC81:AF82"/>
    <mergeCell ref="AG81:AH82"/>
    <mergeCell ref="AI81:AL82"/>
    <mergeCell ref="BG81:BJ82"/>
    <mergeCell ref="BA81:BD82"/>
    <mergeCell ref="A79:B80"/>
    <mergeCell ref="C79:I79"/>
    <mergeCell ref="J79:K80"/>
    <mergeCell ref="L79:P80"/>
    <mergeCell ref="Q79:T80"/>
    <mergeCell ref="U79:V80"/>
    <mergeCell ref="W79:Z80"/>
    <mergeCell ref="AM77:AN78"/>
    <mergeCell ref="AO77:AR78"/>
    <mergeCell ref="U77:V78"/>
    <mergeCell ref="W77:Z78"/>
    <mergeCell ref="AA77:AB78"/>
    <mergeCell ref="AC77:AF78"/>
    <mergeCell ref="AG77:AH78"/>
    <mergeCell ref="AI77:AL78"/>
    <mergeCell ref="C80:I80"/>
    <mergeCell ref="BG75:BJ76"/>
    <mergeCell ref="AA75:AB76"/>
    <mergeCell ref="AC75:AF76"/>
    <mergeCell ref="AG75:AH76"/>
    <mergeCell ref="AI75:AL76"/>
    <mergeCell ref="AM75:AN76"/>
    <mergeCell ref="AO75:AR76"/>
    <mergeCell ref="C76:I76"/>
    <mergeCell ref="A77:B78"/>
    <mergeCell ref="C77:I77"/>
    <mergeCell ref="J77:K78"/>
    <mergeCell ref="L77:P78"/>
    <mergeCell ref="Q77:T78"/>
    <mergeCell ref="AS75:AT76"/>
    <mergeCell ref="AU75:AX76"/>
    <mergeCell ref="AY75:AZ76"/>
    <mergeCell ref="BE77:BF78"/>
    <mergeCell ref="BG77:BJ78"/>
    <mergeCell ref="C78:I78"/>
    <mergeCell ref="AS77:AT78"/>
    <mergeCell ref="AU77:AX78"/>
    <mergeCell ref="AY77:AZ78"/>
    <mergeCell ref="BA77:BD78"/>
    <mergeCell ref="BE73:BF74"/>
    <mergeCell ref="BG73:BJ74"/>
    <mergeCell ref="C74:I74"/>
    <mergeCell ref="A75:B76"/>
    <mergeCell ref="C75:I75"/>
    <mergeCell ref="J75:K76"/>
    <mergeCell ref="L75:P76"/>
    <mergeCell ref="Q75:T76"/>
    <mergeCell ref="U75:V76"/>
    <mergeCell ref="W75:Z76"/>
    <mergeCell ref="AM73:AN74"/>
    <mergeCell ref="AO73:AR74"/>
    <mergeCell ref="AS73:AT74"/>
    <mergeCell ref="AU73:AX74"/>
    <mergeCell ref="AY73:AZ74"/>
    <mergeCell ref="BA73:BD74"/>
    <mergeCell ref="U73:V74"/>
    <mergeCell ref="W73:Z74"/>
    <mergeCell ref="AA73:AB74"/>
    <mergeCell ref="AC73:AF74"/>
    <mergeCell ref="AG73:AH74"/>
    <mergeCell ref="AI73:AL74"/>
    <mergeCell ref="BA75:BD76"/>
    <mergeCell ref="BE75:BF76"/>
    <mergeCell ref="C72:I72"/>
    <mergeCell ref="A73:B74"/>
    <mergeCell ref="C73:I73"/>
    <mergeCell ref="J73:K74"/>
    <mergeCell ref="L73:P74"/>
    <mergeCell ref="Q73:T74"/>
    <mergeCell ref="AS71:AT72"/>
    <mergeCell ref="AU71:AX72"/>
    <mergeCell ref="AY71:AZ72"/>
    <mergeCell ref="BA71:BD72"/>
    <mergeCell ref="BE71:BF72"/>
    <mergeCell ref="BG71:BJ72"/>
    <mergeCell ref="AA71:AB72"/>
    <mergeCell ref="AC71:AF72"/>
    <mergeCell ref="AG71:AH72"/>
    <mergeCell ref="AI71:AL72"/>
    <mergeCell ref="AM71:AN72"/>
    <mergeCell ref="AO71:AR72"/>
    <mergeCell ref="AS67:AT68"/>
    <mergeCell ref="AU67:AX68"/>
    <mergeCell ref="AY67:AZ68"/>
    <mergeCell ref="BE69:BF70"/>
    <mergeCell ref="BG69:BJ70"/>
    <mergeCell ref="C70:I70"/>
    <mergeCell ref="A71:B72"/>
    <mergeCell ref="C71:I71"/>
    <mergeCell ref="J71:K72"/>
    <mergeCell ref="L71:P72"/>
    <mergeCell ref="Q71:T72"/>
    <mergeCell ref="U71:V72"/>
    <mergeCell ref="W71:Z72"/>
    <mergeCell ref="AM69:AN70"/>
    <mergeCell ref="AO69:AR70"/>
    <mergeCell ref="AS69:AT70"/>
    <mergeCell ref="AU69:AX70"/>
    <mergeCell ref="AY69:AZ70"/>
    <mergeCell ref="BA69:BD70"/>
    <mergeCell ref="U69:V70"/>
    <mergeCell ref="W69:Z70"/>
    <mergeCell ref="AA69:AB70"/>
    <mergeCell ref="AC69:AF70"/>
    <mergeCell ref="AG69:AH70"/>
    <mergeCell ref="AA67:AB68"/>
    <mergeCell ref="AC67:AF68"/>
    <mergeCell ref="AG67:AH68"/>
    <mergeCell ref="AI67:AL68"/>
    <mergeCell ref="AM67:AN68"/>
    <mergeCell ref="AO67:AR68"/>
    <mergeCell ref="C68:I68"/>
    <mergeCell ref="A69:B70"/>
    <mergeCell ref="C69:I69"/>
    <mergeCell ref="J69:K70"/>
    <mergeCell ref="L69:P70"/>
    <mergeCell ref="Q69:T70"/>
    <mergeCell ref="AI69:AL70"/>
    <mergeCell ref="BG65:BJ66"/>
    <mergeCell ref="C66:I66"/>
    <mergeCell ref="A67:B68"/>
    <mergeCell ref="C67:I67"/>
    <mergeCell ref="J67:K68"/>
    <mergeCell ref="L67:P68"/>
    <mergeCell ref="Q67:T68"/>
    <mergeCell ref="U67:V68"/>
    <mergeCell ref="W67:Z68"/>
    <mergeCell ref="AM65:AN66"/>
    <mergeCell ref="AO65:AR66"/>
    <mergeCell ref="AS65:AT66"/>
    <mergeCell ref="AU65:AX66"/>
    <mergeCell ref="AY65:AZ66"/>
    <mergeCell ref="BA65:BD66"/>
    <mergeCell ref="U65:V66"/>
    <mergeCell ref="W65:Z66"/>
    <mergeCell ref="AA65:AB66"/>
    <mergeCell ref="AC65:AF66"/>
    <mergeCell ref="AG65:AH66"/>
    <mergeCell ref="AI65:AL66"/>
    <mergeCell ref="BA67:BD68"/>
    <mergeCell ref="BE67:BF68"/>
    <mergeCell ref="BG67:BJ68"/>
    <mergeCell ref="A65:B66"/>
    <mergeCell ref="C65:I65"/>
    <mergeCell ref="J65:K66"/>
    <mergeCell ref="L65:P66"/>
    <mergeCell ref="Q65:T66"/>
    <mergeCell ref="AS63:AT64"/>
    <mergeCell ref="AU63:AX64"/>
    <mergeCell ref="AY63:AZ64"/>
    <mergeCell ref="BE65:BF66"/>
    <mergeCell ref="BA63:BD64"/>
    <mergeCell ref="BE63:BF64"/>
    <mergeCell ref="C64:I64"/>
    <mergeCell ref="BG63:BJ64"/>
    <mergeCell ref="AA63:AB64"/>
    <mergeCell ref="AC63:AF64"/>
    <mergeCell ref="AG63:AH64"/>
    <mergeCell ref="AI63:AL64"/>
    <mergeCell ref="AM63:AN64"/>
    <mergeCell ref="AO63:AR64"/>
    <mergeCell ref="A63:B64"/>
    <mergeCell ref="C63:I63"/>
    <mergeCell ref="J63:K64"/>
    <mergeCell ref="L63:P64"/>
    <mergeCell ref="Q63:T64"/>
    <mergeCell ref="U63:V64"/>
    <mergeCell ref="W63:Z64"/>
    <mergeCell ref="BE61:BF62"/>
    <mergeCell ref="BG61:BJ62"/>
    <mergeCell ref="C62:I62"/>
    <mergeCell ref="AS61:AT62"/>
    <mergeCell ref="AU61:AX62"/>
    <mergeCell ref="AY61:AZ62"/>
    <mergeCell ref="BA61:BD62"/>
    <mergeCell ref="AM61:AN62"/>
    <mergeCell ref="AO61:AR62"/>
    <mergeCell ref="U61:V62"/>
    <mergeCell ref="W61:Z62"/>
    <mergeCell ref="AA61:AB62"/>
    <mergeCell ref="AC61:AF62"/>
    <mergeCell ref="AG61:AH62"/>
    <mergeCell ref="AI61:AL62"/>
    <mergeCell ref="C60:I60"/>
    <mergeCell ref="A61:B62"/>
    <mergeCell ref="C61:I61"/>
    <mergeCell ref="J61:K62"/>
    <mergeCell ref="L61:P62"/>
    <mergeCell ref="Q61:T62"/>
    <mergeCell ref="AS59:AT60"/>
    <mergeCell ref="AU59:AX60"/>
    <mergeCell ref="AY59:AZ60"/>
    <mergeCell ref="BA59:BD60"/>
    <mergeCell ref="BE59:BF60"/>
    <mergeCell ref="BG59:BJ60"/>
    <mergeCell ref="AA59:AB60"/>
    <mergeCell ref="AC59:AF60"/>
    <mergeCell ref="AG59:AH60"/>
    <mergeCell ref="AI59:AL60"/>
    <mergeCell ref="AM59:AN60"/>
    <mergeCell ref="AO59:AR60"/>
    <mergeCell ref="AS55:AT56"/>
    <mergeCell ref="AU55:AX56"/>
    <mergeCell ref="AY55:AZ56"/>
    <mergeCell ref="BE57:BF58"/>
    <mergeCell ref="BG57:BJ58"/>
    <mergeCell ref="C58:I58"/>
    <mergeCell ref="A59:B60"/>
    <mergeCell ref="C59:I59"/>
    <mergeCell ref="J59:K60"/>
    <mergeCell ref="L59:P60"/>
    <mergeCell ref="Q59:T60"/>
    <mergeCell ref="U59:V60"/>
    <mergeCell ref="W59:Z60"/>
    <mergeCell ref="AM57:AN58"/>
    <mergeCell ref="AO57:AR58"/>
    <mergeCell ref="AS57:AT58"/>
    <mergeCell ref="AU57:AX58"/>
    <mergeCell ref="AY57:AZ58"/>
    <mergeCell ref="BA57:BD58"/>
    <mergeCell ref="U57:V58"/>
    <mergeCell ref="W57:Z58"/>
    <mergeCell ref="AA57:AB58"/>
    <mergeCell ref="AC57:AF58"/>
    <mergeCell ref="AG57:AH58"/>
    <mergeCell ref="AA55:AB56"/>
    <mergeCell ref="AC55:AF56"/>
    <mergeCell ref="AG55:AH56"/>
    <mergeCell ref="AI55:AL56"/>
    <mergeCell ref="AM55:AN56"/>
    <mergeCell ref="AO55:AR56"/>
    <mergeCell ref="C56:I56"/>
    <mergeCell ref="A57:B58"/>
    <mergeCell ref="C57:I57"/>
    <mergeCell ref="J57:K58"/>
    <mergeCell ref="L57:P58"/>
    <mergeCell ref="Q57:T58"/>
    <mergeCell ref="AI57:AL58"/>
    <mergeCell ref="BE53:BF54"/>
    <mergeCell ref="BG53:BJ54"/>
    <mergeCell ref="C54:I54"/>
    <mergeCell ref="A55:B56"/>
    <mergeCell ref="C55:I55"/>
    <mergeCell ref="J55:K56"/>
    <mergeCell ref="L55:P56"/>
    <mergeCell ref="Q55:T56"/>
    <mergeCell ref="U55:V56"/>
    <mergeCell ref="W55:Z56"/>
    <mergeCell ref="AM53:AN54"/>
    <mergeCell ref="AO53:AR54"/>
    <mergeCell ref="AS53:AT54"/>
    <mergeCell ref="AU53:AX54"/>
    <mergeCell ref="AY53:AZ54"/>
    <mergeCell ref="BA53:BD54"/>
    <mergeCell ref="U53:V54"/>
    <mergeCell ref="W53:Z54"/>
    <mergeCell ref="AA53:AB54"/>
    <mergeCell ref="AC53:AF54"/>
    <mergeCell ref="AG53:AH54"/>
    <mergeCell ref="BA55:BD56"/>
    <mergeCell ref="BE55:BF56"/>
    <mergeCell ref="BG55:BJ56"/>
    <mergeCell ref="C52:I52"/>
    <mergeCell ref="A53:B54"/>
    <mergeCell ref="C53:I53"/>
    <mergeCell ref="J53:K54"/>
    <mergeCell ref="L53:P54"/>
    <mergeCell ref="Q53:T54"/>
    <mergeCell ref="AI53:AL54"/>
    <mergeCell ref="AS51:AT52"/>
    <mergeCell ref="AU51:AX52"/>
    <mergeCell ref="BA51:BD52"/>
    <mergeCell ref="BE51:BF52"/>
    <mergeCell ref="BG51:BJ52"/>
    <mergeCell ref="AA51:AB52"/>
    <mergeCell ref="AC51:AF52"/>
    <mergeCell ref="AG51:AH52"/>
    <mergeCell ref="AI51:AL52"/>
    <mergeCell ref="AM51:AN52"/>
    <mergeCell ref="AO51:AR52"/>
    <mergeCell ref="AY51:AZ52"/>
    <mergeCell ref="BE49:BF50"/>
    <mergeCell ref="BA47:BD48"/>
    <mergeCell ref="BE47:BF48"/>
    <mergeCell ref="BG49:BJ50"/>
    <mergeCell ref="C50:I50"/>
    <mergeCell ref="A51:B52"/>
    <mergeCell ref="C51:I51"/>
    <mergeCell ref="J51:K52"/>
    <mergeCell ref="L51:P52"/>
    <mergeCell ref="Q51:T52"/>
    <mergeCell ref="U51:V52"/>
    <mergeCell ref="W51:Z52"/>
    <mergeCell ref="AM49:AN50"/>
    <mergeCell ref="AO49:AR50"/>
    <mergeCell ref="AS49:AT50"/>
    <mergeCell ref="AU49:AX50"/>
    <mergeCell ref="AY49:AZ50"/>
    <mergeCell ref="BA49:BD50"/>
    <mergeCell ref="U49:V50"/>
    <mergeCell ref="W49:Z50"/>
    <mergeCell ref="AA49:AB50"/>
    <mergeCell ref="AC49:AF50"/>
    <mergeCell ref="AG49:AH50"/>
    <mergeCell ref="AI49:AL50"/>
    <mergeCell ref="A47:B48"/>
    <mergeCell ref="C47:I47"/>
    <mergeCell ref="J47:K48"/>
    <mergeCell ref="L47:P48"/>
    <mergeCell ref="Q47:T48"/>
    <mergeCell ref="U47:V48"/>
    <mergeCell ref="W47:Z48"/>
    <mergeCell ref="A49:B50"/>
    <mergeCell ref="C49:I49"/>
    <mergeCell ref="J49:K50"/>
    <mergeCell ref="L49:P50"/>
    <mergeCell ref="Q49:T50"/>
    <mergeCell ref="AO45:AR46"/>
    <mergeCell ref="U45:V46"/>
    <mergeCell ref="W45:Z46"/>
    <mergeCell ref="AA45:AB46"/>
    <mergeCell ref="AC45:AF46"/>
    <mergeCell ref="AG45:AH46"/>
    <mergeCell ref="AI45:AL46"/>
    <mergeCell ref="C48:I48"/>
    <mergeCell ref="BG47:BJ48"/>
    <mergeCell ref="AA47:AB48"/>
    <mergeCell ref="AC47:AF48"/>
    <mergeCell ref="AG47:AH48"/>
    <mergeCell ref="AI47:AL48"/>
    <mergeCell ref="AM47:AN48"/>
    <mergeCell ref="AO47:AR48"/>
    <mergeCell ref="AS47:AT48"/>
    <mergeCell ref="AU47:AX48"/>
    <mergeCell ref="AY47:AZ48"/>
    <mergeCell ref="BG43:BJ44"/>
    <mergeCell ref="AA43:AB44"/>
    <mergeCell ref="AC43:AF44"/>
    <mergeCell ref="AG43:AH44"/>
    <mergeCell ref="AI43:AL44"/>
    <mergeCell ref="AM43:AN44"/>
    <mergeCell ref="AO43:AR44"/>
    <mergeCell ref="C44:I44"/>
    <mergeCell ref="A45:B46"/>
    <mergeCell ref="C45:I45"/>
    <mergeCell ref="J45:K46"/>
    <mergeCell ref="L45:P46"/>
    <mergeCell ref="Q45:T46"/>
    <mergeCell ref="AS43:AT44"/>
    <mergeCell ref="AU43:AX44"/>
    <mergeCell ref="AY43:AZ44"/>
    <mergeCell ref="BE45:BF46"/>
    <mergeCell ref="BG45:BJ46"/>
    <mergeCell ref="C46:I46"/>
    <mergeCell ref="AS45:AT46"/>
    <mergeCell ref="AU45:AX46"/>
    <mergeCell ref="AY45:AZ46"/>
    <mergeCell ref="BA45:BD46"/>
    <mergeCell ref="AM45:AN46"/>
    <mergeCell ref="BE41:BF42"/>
    <mergeCell ref="BG41:BJ42"/>
    <mergeCell ref="C42:I42"/>
    <mergeCell ref="A43:B44"/>
    <mergeCell ref="C43:I43"/>
    <mergeCell ref="J43:K44"/>
    <mergeCell ref="L43:P44"/>
    <mergeCell ref="Q43:T44"/>
    <mergeCell ref="U43:V44"/>
    <mergeCell ref="W43:Z44"/>
    <mergeCell ref="AM41:AN42"/>
    <mergeCell ref="AO41:AR42"/>
    <mergeCell ref="AS41:AT42"/>
    <mergeCell ref="AU41:AX42"/>
    <mergeCell ref="AY41:AZ42"/>
    <mergeCell ref="BA41:BD42"/>
    <mergeCell ref="U41:V42"/>
    <mergeCell ref="W41:Z42"/>
    <mergeCell ref="AA41:AB42"/>
    <mergeCell ref="AC41:AF42"/>
    <mergeCell ref="AG41:AH42"/>
    <mergeCell ref="AI41:AL42"/>
    <mergeCell ref="BA43:BD44"/>
    <mergeCell ref="BE43:BF44"/>
    <mergeCell ref="A41:B42"/>
    <mergeCell ref="C41:I41"/>
    <mergeCell ref="J41:K42"/>
    <mergeCell ref="L41:P42"/>
    <mergeCell ref="Q41:T42"/>
    <mergeCell ref="AG39:AH40"/>
    <mergeCell ref="AI39:AL40"/>
    <mergeCell ref="AM39:AN40"/>
    <mergeCell ref="AO39:AR40"/>
    <mergeCell ref="A39:B40"/>
    <mergeCell ref="C39:I39"/>
    <mergeCell ref="J39:K40"/>
    <mergeCell ref="L39:P40"/>
    <mergeCell ref="Q39:T40"/>
    <mergeCell ref="U39:V40"/>
    <mergeCell ref="W39:Z40"/>
    <mergeCell ref="C40:I40"/>
    <mergeCell ref="AA38:AF38"/>
    <mergeCell ref="AG38:AL38"/>
    <mergeCell ref="AM38:AR38"/>
    <mergeCell ref="AS38:AX38"/>
    <mergeCell ref="AY38:BD38"/>
    <mergeCell ref="AY39:AZ40"/>
    <mergeCell ref="BA39:BD40"/>
    <mergeCell ref="BE39:BF40"/>
    <mergeCell ref="BG39:BJ40"/>
    <mergeCell ref="AS39:AT40"/>
    <mergeCell ref="AU39:AX40"/>
    <mergeCell ref="AA39:AB40"/>
    <mergeCell ref="AC39:AF40"/>
    <mergeCell ref="A17:BK17"/>
    <mergeCell ref="A20:G21"/>
    <mergeCell ref="H20:AE21"/>
    <mergeCell ref="AF20:AL21"/>
    <mergeCell ref="AM20:BF20"/>
    <mergeCell ref="AM21:BF21"/>
    <mergeCell ref="U36:BJ36"/>
    <mergeCell ref="U37:Z37"/>
    <mergeCell ref="AA37:AF37"/>
    <mergeCell ref="AG37:AL37"/>
    <mergeCell ref="AM37:AR37"/>
    <mergeCell ref="AS37:AX37"/>
    <mergeCell ref="AY37:BD37"/>
    <mergeCell ref="BE37:BJ37"/>
    <mergeCell ref="A23:S23"/>
    <mergeCell ref="A29:F29"/>
    <mergeCell ref="A30:F30"/>
    <mergeCell ref="A36:B38"/>
    <mergeCell ref="C36:I38"/>
    <mergeCell ref="J36:K38"/>
    <mergeCell ref="L36:P38"/>
    <mergeCell ref="Q36:T38"/>
    <mergeCell ref="BE38:BJ38"/>
    <mergeCell ref="U38:Z38"/>
    <mergeCell ref="A15:AE15"/>
    <mergeCell ref="AM15:AT15"/>
    <mergeCell ref="AU15:AX15"/>
    <mergeCell ref="A5:C12"/>
    <mergeCell ref="D5:BK5"/>
    <mergeCell ref="D6:BK6"/>
    <mergeCell ref="D7:BK7"/>
    <mergeCell ref="D8:BK8"/>
    <mergeCell ref="D9:BK9"/>
    <mergeCell ref="D10:BK10"/>
    <mergeCell ref="D12:BK12"/>
    <mergeCell ref="AY15:AZ15"/>
    <mergeCell ref="BA15:BD15"/>
    <mergeCell ref="BE15:BF15"/>
    <mergeCell ref="A1:BK1"/>
    <mergeCell ref="A2:BK2"/>
    <mergeCell ref="A3:C3"/>
    <mergeCell ref="D3:BK3"/>
    <mergeCell ref="A4:C4"/>
    <mergeCell ref="D4:BK4"/>
    <mergeCell ref="A14:AE14"/>
    <mergeCell ref="AM14:AP14"/>
    <mergeCell ref="AQ14:AR14"/>
    <mergeCell ref="AT14:AU14"/>
    <mergeCell ref="AW14:AX14"/>
    <mergeCell ref="D11:BK11"/>
  </mergeCells>
  <phoneticPr fontId="2"/>
  <dataValidations count="10">
    <dataValidation type="list" allowBlank="1" showInputMessage="1" showErrorMessage="1" sqref="AM39:AN40 AS39:AT40 AY39:AZ40 BE39:BF40 U39:V40 AA39:AB40 AG39:AH40" xr:uid="{1888722A-6F53-48CA-8531-8512253FAD8C}">
      <formula1>"　,〇"</formula1>
    </dataValidation>
    <dataValidation type="list" allowBlank="1" showInputMessage="1" showErrorMessage="1" sqref="BA87:BD87 AU87:AX87 AO87:AR87 AI87:AL87 AC87:AF87 W87:Z87 BG39:BJ40 BA39:BD40 AU39:AX40 AO39:AR40 AI39:AL40 AC39:AF40 BG87:BJ87 W39:Z40" xr:uid="{BC4B65F6-D4D8-4F50-8580-D871D34242BD}">
      <formula1>"　　,1泊2食付,1泊朝食付,1泊夕食付,1泊素泊"</formula1>
    </dataValidation>
    <dataValidation type="list" allowBlank="1" showInputMessage="1" showErrorMessage="1" sqref="A30:F30" xr:uid="{1A2BABF2-F078-439E-B082-4574EC9BC86D}">
      <formula1>"　,1泊2食付,1泊朝食付,1泊夕食付,1泊素泊"</formula1>
    </dataValidation>
    <dataValidation type="list" allowBlank="1" showInputMessage="1" showErrorMessage="1" sqref="A29:F29" xr:uid="{4715455D-8BFA-4EAD-B456-B50A481BB46D}">
      <formula1>"　, ○"</formula1>
    </dataValidation>
    <dataValidation type="list" allowBlank="1" showInputMessage="1" sqref="BE41:BF86 AA41:AB86 AG41:AH86 AM41:AN86 AS41:AT86 AY41:AZ86 U41:V86" xr:uid="{53B424AA-6978-420D-A288-CFB2E5E8BA8E}">
      <formula1>"　,〇"</formula1>
    </dataValidation>
    <dataValidation type="list" allowBlank="1" showInputMessage="1" sqref="W41:Z86 AC41:AF86 AI41:AL86 AO41:AR86 AU41:AX86 BA41:BD86 BG41:BJ86" xr:uid="{02FBF88E-7FA4-484F-A694-2DCB82816176}">
      <formula1>"　　,1泊2食付,1泊朝食付,1泊夕食付,1泊素泊"</formula1>
    </dataValidation>
    <dataValidation type="list" allowBlank="1" showInputMessage="1" sqref="Q39:T86" xr:uid="{4670CCE8-A6F7-409A-AFDB-5906719E69D1}">
      <formula1>"　　,〇,✖"</formula1>
    </dataValidation>
    <dataValidation type="list" allowBlank="1" showInputMessage="1" showErrorMessage="1" sqref="J39:K87" xr:uid="{CC358714-3E13-4C43-AC4F-D4FDC1D101A7}">
      <formula1>"　,男,女"</formula1>
    </dataValidation>
    <dataValidation imeMode="halfKatakana" allowBlank="1" showInputMessage="1" showErrorMessage="1" sqref="C85:I85 C41:I41 C43:I43 C45:I45 C47:I47 C51:I51 C53:I53 C55:I55 C57:I57 C59:I59 C61:I61 C63:I63 C65:I65 C67:I67 C69:I69 C71:I71 C73:I73 C75:I75 C77:I77 C79:I79 C81:I81 C83:I83 C49:I49 AM20:BF20" xr:uid="{A749A80E-FFE0-4C90-845B-CC4C011D1830}"/>
    <dataValidation type="list" allowBlank="1" showInputMessage="1" showErrorMessage="1" sqref="L39:P86" xr:uid="{2BE4C92C-A4D7-433F-99AC-AA87CEEADA77}">
      <formula1>" ,選手・生徒,監督（引率者),コーチ,トレーナー,バス会社乗務員"</formula1>
    </dataValidation>
  </dataValidations>
  <printOptions horizontalCentered="1"/>
  <pageMargins left="0.6692913385826772" right="0.39370078740157483" top="0.59055118110236227" bottom="0.23622047244094491" header="0.31496062992125984" footer="0.19685039370078741"/>
  <pageSetup paperSize="9" scale="69" orientation="portrait" r:id="rId1"/>
  <headerFooter>
    <oddHeader>&amp;L【アイスホッケー宿泊者名簿】</oddHeader>
  </headerFooter>
  <colBreaks count="1" manualBreakCount="1">
    <brk id="63" min="12" max="60"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2D368-636D-4D6D-85F5-CA8C57CD3883}">
  <sheetPr>
    <tabColor theme="9" tint="0.59999389629810485"/>
  </sheetPr>
  <dimension ref="A1:CB88"/>
  <sheetViews>
    <sheetView showZeros="0" topLeftCell="A17" zoomScaleNormal="100" workbookViewId="0">
      <selection activeCell="AB29" sqref="AB29"/>
    </sheetView>
  </sheetViews>
  <sheetFormatPr defaultColWidth="8.09765625" defaultRowHeight="15"/>
  <cols>
    <col min="1" max="57" width="1.8984375" style="1" customWidth="1"/>
    <col min="58" max="62" width="2.09765625" style="1" customWidth="1"/>
    <col min="63" max="63" width="1.09765625" style="1" customWidth="1"/>
    <col min="64" max="69" width="2.09765625" style="1" customWidth="1"/>
    <col min="70" max="86" width="2.19921875" style="1" customWidth="1"/>
    <col min="87" max="16384" width="8.09765625" style="1"/>
  </cols>
  <sheetData>
    <row r="1" spans="1:68" s="8" customFormat="1" ht="25.5" customHeight="1">
      <c r="A1" s="834" t="s">
        <v>57</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c r="BK1" s="834"/>
    </row>
    <row r="2" spans="1:68" s="8" customFormat="1" ht="29.25" customHeight="1">
      <c r="A2" s="837" t="s">
        <v>16</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c r="BK2" s="837"/>
    </row>
    <row r="3" spans="1:68" s="8" customFormat="1" ht="25.5" customHeight="1">
      <c r="A3" s="972"/>
      <c r="B3" s="973"/>
      <c r="C3" s="974"/>
      <c r="D3" s="758" t="s">
        <v>63</v>
      </c>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c r="BD3" s="759"/>
      <c r="BE3" s="759"/>
      <c r="BF3" s="759"/>
      <c r="BG3" s="759"/>
      <c r="BH3" s="759"/>
      <c r="BI3" s="759"/>
      <c r="BJ3" s="759"/>
      <c r="BK3" s="759"/>
      <c r="BL3" s="47"/>
      <c r="BM3" s="47"/>
      <c r="BN3" s="47"/>
      <c r="BO3" s="47"/>
      <c r="BP3" s="47"/>
    </row>
    <row r="4" spans="1:68" s="8" customFormat="1" ht="25.5" customHeight="1">
      <c r="A4" s="975"/>
      <c r="B4" s="976"/>
      <c r="C4" s="977"/>
      <c r="D4" s="758" t="s">
        <v>64</v>
      </c>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759"/>
      <c r="BA4" s="759"/>
      <c r="BB4" s="759"/>
      <c r="BC4" s="759"/>
      <c r="BD4" s="759"/>
      <c r="BE4" s="759"/>
      <c r="BF4" s="759"/>
      <c r="BG4" s="759"/>
      <c r="BH4" s="759"/>
      <c r="BI4" s="759"/>
      <c r="BJ4" s="759"/>
      <c r="BK4" s="759"/>
      <c r="BL4" s="47"/>
      <c r="BM4" s="47"/>
      <c r="BN4" s="47"/>
      <c r="BO4" s="47"/>
      <c r="BP4" s="47"/>
    </row>
    <row r="5" spans="1:68" s="8" customFormat="1" ht="24.75" customHeight="1">
      <c r="A5" s="817" t="s">
        <v>67</v>
      </c>
      <c r="B5" s="966"/>
      <c r="C5" s="967"/>
      <c r="D5" s="838" t="s">
        <v>74</v>
      </c>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c r="BK5" s="839"/>
      <c r="BL5" s="48"/>
      <c r="BM5" s="48"/>
      <c r="BN5" s="48"/>
      <c r="BO5" s="48"/>
      <c r="BP5" s="48"/>
    </row>
    <row r="6" spans="1:68" s="8" customFormat="1" ht="24.75" customHeight="1">
      <c r="A6" s="968"/>
      <c r="B6" s="966"/>
      <c r="C6" s="967"/>
      <c r="D6" s="838" t="s">
        <v>75</v>
      </c>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c r="BK6" s="839"/>
      <c r="BL6" s="48"/>
      <c r="BM6" s="48"/>
      <c r="BN6" s="48"/>
      <c r="BO6" s="48"/>
      <c r="BP6" s="48"/>
    </row>
    <row r="7" spans="1:68" s="8" customFormat="1" ht="24.75" customHeight="1">
      <c r="A7" s="968"/>
      <c r="B7" s="966"/>
      <c r="C7" s="967"/>
      <c r="D7" s="758" t="s">
        <v>18</v>
      </c>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59"/>
      <c r="BJ7" s="759"/>
      <c r="BK7" s="759"/>
      <c r="BL7" s="47"/>
      <c r="BM7" s="47"/>
      <c r="BN7" s="47"/>
      <c r="BO7" s="47"/>
      <c r="BP7" s="47"/>
    </row>
    <row r="8" spans="1:68" s="8" customFormat="1" ht="24" customHeight="1">
      <c r="A8" s="968"/>
      <c r="B8" s="966"/>
      <c r="C8" s="967"/>
      <c r="D8" s="758" t="s">
        <v>19</v>
      </c>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59"/>
      <c r="AK8" s="759"/>
      <c r="AL8" s="759"/>
      <c r="AM8" s="759"/>
      <c r="AN8" s="759"/>
      <c r="AO8" s="759"/>
      <c r="AP8" s="759"/>
      <c r="AQ8" s="759"/>
      <c r="AR8" s="759"/>
      <c r="AS8" s="759"/>
      <c r="AT8" s="759"/>
      <c r="AU8" s="759"/>
      <c r="AV8" s="759"/>
      <c r="AW8" s="759"/>
      <c r="AX8" s="759"/>
      <c r="AY8" s="759"/>
      <c r="AZ8" s="759"/>
      <c r="BA8" s="759"/>
      <c r="BB8" s="759"/>
      <c r="BC8" s="759"/>
      <c r="BD8" s="759"/>
      <c r="BE8" s="759"/>
      <c r="BF8" s="759"/>
      <c r="BG8" s="759"/>
      <c r="BH8" s="759"/>
      <c r="BI8" s="759"/>
      <c r="BJ8" s="759"/>
      <c r="BK8" s="759"/>
      <c r="BL8" s="47"/>
      <c r="BM8" s="47"/>
      <c r="BN8" s="47"/>
      <c r="BO8" s="47"/>
      <c r="BP8" s="47"/>
    </row>
    <row r="9" spans="1:68" s="8" customFormat="1" ht="24" customHeight="1">
      <c r="A9" s="968"/>
      <c r="B9" s="966"/>
      <c r="C9" s="967"/>
      <c r="D9" s="758" t="s">
        <v>20</v>
      </c>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59"/>
      <c r="AY9" s="759"/>
      <c r="AZ9" s="759"/>
      <c r="BA9" s="759"/>
      <c r="BB9" s="759"/>
      <c r="BC9" s="759"/>
      <c r="BD9" s="759"/>
      <c r="BE9" s="759"/>
      <c r="BF9" s="759"/>
      <c r="BG9" s="759"/>
      <c r="BH9" s="759"/>
      <c r="BI9" s="759"/>
      <c r="BJ9" s="759"/>
      <c r="BK9" s="759"/>
      <c r="BL9" s="47"/>
      <c r="BM9" s="47"/>
      <c r="BN9" s="47"/>
      <c r="BO9" s="47"/>
      <c r="BP9" s="47"/>
    </row>
    <row r="10" spans="1:68" s="8" customFormat="1" ht="24" customHeight="1">
      <c r="A10" s="968"/>
      <c r="B10" s="966"/>
      <c r="C10" s="967"/>
      <c r="D10" s="758" t="s">
        <v>21</v>
      </c>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59"/>
      <c r="AZ10" s="759"/>
      <c r="BA10" s="759"/>
      <c r="BB10" s="759"/>
      <c r="BC10" s="759"/>
      <c r="BD10" s="759"/>
      <c r="BE10" s="759"/>
      <c r="BF10" s="759"/>
      <c r="BG10" s="759"/>
      <c r="BH10" s="759"/>
      <c r="BI10" s="759"/>
      <c r="BJ10" s="759"/>
      <c r="BK10" s="759"/>
      <c r="BL10" s="47"/>
      <c r="BM10" s="47"/>
      <c r="BN10" s="47"/>
      <c r="BO10" s="47"/>
      <c r="BP10" s="47"/>
    </row>
    <row r="11" spans="1:68" s="8" customFormat="1" ht="24" customHeight="1">
      <c r="A11" s="968"/>
      <c r="B11" s="966"/>
      <c r="C11" s="967"/>
      <c r="D11" s="758" t="s">
        <v>66</v>
      </c>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c r="BK11" s="759"/>
      <c r="BL11" s="47"/>
      <c r="BM11" s="47"/>
      <c r="BN11" s="47"/>
      <c r="BO11" s="47"/>
      <c r="BP11" s="47"/>
    </row>
    <row r="12" spans="1:68" s="8" customFormat="1" ht="24" customHeight="1">
      <c r="A12" s="969"/>
      <c r="B12" s="970"/>
      <c r="C12" s="971"/>
      <c r="D12" s="823" t="s">
        <v>113</v>
      </c>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4"/>
      <c r="AS12" s="824"/>
      <c r="AT12" s="824"/>
      <c r="AU12" s="824"/>
      <c r="AV12" s="824"/>
      <c r="AW12" s="824"/>
      <c r="AX12" s="824"/>
      <c r="AY12" s="824"/>
      <c r="AZ12" s="824"/>
      <c r="BA12" s="824"/>
      <c r="BB12" s="824"/>
      <c r="BC12" s="824"/>
      <c r="BD12" s="824"/>
      <c r="BE12" s="824"/>
      <c r="BF12" s="824"/>
      <c r="BG12" s="824"/>
      <c r="BH12" s="824"/>
      <c r="BI12" s="824"/>
      <c r="BJ12" s="824"/>
      <c r="BK12" s="824"/>
      <c r="BL12" s="47"/>
      <c r="BM12" s="47"/>
      <c r="BN12" s="47"/>
      <c r="BO12" s="47"/>
      <c r="BP12" s="47"/>
    </row>
    <row r="13" spans="1:68" ht="6.75" customHeight="1"/>
    <row r="14" spans="1:68" s="12" customFormat="1" ht="18" customHeight="1">
      <c r="A14" s="899" t="s">
        <v>24</v>
      </c>
      <c r="B14" s="900"/>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1"/>
      <c r="AF14" s="21"/>
      <c r="AG14" s="21"/>
      <c r="AH14" s="21"/>
      <c r="AI14" s="21"/>
      <c r="AJ14" s="21"/>
      <c r="AK14" s="21"/>
      <c r="AL14" s="13"/>
      <c r="AM14" s="980"/>
      <c r="AN14" s="980"/>
      <c r="AO14" s="980"/>
      <c r="AP14" s="980"/>
      <c r="AQ14" s="981"/>
      <c r="AR14" s="981"/>
      <c r="AS14" s="11"/>
      <c r="AT14" s="981"/>
      <c r="AU14" s="981"/>
      <c r="AV14" s="11"/>
      <c r="AW14" s="981"/>
      <c r="AX14" s="981"/>
      <c r="AY14" s="11"/>
      <c r="AZ14" s="10"/>
      <c r="BA14" s="9"/>
    </row>
    <row r="15" spans="1:68" s="12" customFormat="1" ht="18" customHeight="1">
      <c r="A15" s="902" t="s">
        <v>25</v>
      </c>
      <c r="B15" s="903"/>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4"/>
      <c r="AF15" s="22"/>
      <c r="AG15" s="22"/>
      <c r="AH15" s="22"/>
      <c r="AI15" s="22"/>
      <c r="AJ15" s="22"/>
      <c r="AK15" s="22"/>
      <c r="AL15" s="13"/>
      <c r="AM15" s="982"/>
      <c r="AN15" s="982"/>
      <c r="AO15" s="982"/>
      <c r="AP15" s="982"/>
      <c r="AQ15" s="982"/>
      <c r="AR15" s="982"/>
      <c r="AS15" s="982"/>
      <c r="AT15" s="982"/>
      <c r="AU15" s="866"/>
      <c r="AV15" s="866"/>
      <c r="AW15" s="866"/>
      <c r="AX15" s="866"/>
      <c r="AY15" s="866"/>
      <c r="AZ15" s="866"/>
      <c r="BA15" s="866"/>
      <c r="BB15" s="866"/>
      <c r="BC15" s="866"/>
      <c r="BD15" s="866"/>
      <c r="BE15" s="866"/>
      <c r="BF15" s="866"/>
    </row>
    <row r="16" spans="1:68" s="19" customFormat="1" ht="6.75" customHeight="1">
      <c r="D16" s="34"/>
      <c r="E16" s="34"/>
      <c r="F16" s="34"/>
      <c r="G16" s="34"/>
      <c r="H16" s="34"/>
      <c r="I16" s="34"/>
      <c r="J16" s="34"/>
      <c r="K16" s="34"/>
      <c r="L16" s="34"/>
      <c r="M16" s="34"/>
      <c r="N16" s="34"/>
      <c r="O16" s="34"/>
      <c r="P16" s="34"/>
      <c r="Q16" s="36"/>
      <c r="R16" s="36"/>
      <c r="S16" s="36"/>
      <c r="T16" s="36"/>
      <c r="U16" s="36"/>
      <c r="V16" s="36"/>
      <c r="W16" s="36"/>
      <c r="X16" s="35"/>
      <c r="Y16" s="35"/>
      <c r="Z16" s="35"/>
      <c r="AA16" s="35"/>
      <c r="AB16" s="35"/>
      <c r="AC16" s="35"/>
      <c r="AD16" s="35"/>
      <c r="AE16" s="35"/>
      <c r="AF16" s="35"/>
      <c r="AG16" s="35"/>
      <c r="AH16" s="35"/>
      <c r="AI16" s="35"/>
      <c r="AJ16" s="35"/>
      <c r="AK16" s="35"/>
      <c r="AL16" s="35"/>
      <c r="AM16" s="35"/>
      <c r="AO16" s="20"/>
      <c r="AP16" s="20"/>
      <c r="AQ16" s="20"/>
      <c r="AR16" s="20"/>
      <c r="AS16" s="20"/>
      <c r="AT16" s="20"/>
      <c r="AU16" s="20"/>
      <c r="AV16" s="20"/>
      <c r="AW16" s="20"/>
      <c r="AX16" s="20"/>
      <c r="AY16" s="20"/>
      <c r="AZ16" s="20"/>
      <c r="BA16" s="20"/>
      <c r="BB16" s="20"/>
    </row>
    <row r="17" spans="1:80" s="12" customFormat="1" ht="17.25" customHeight="1">
      <c r="A17" s="842" t="s">
        <v>108</v>
      </c>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c r="BK17" s="842"/>
      <c r="BL17" s="45"/>
      <c r="BM17" s="45"/>
      <c r="BN17" s="45"/>
    </row>
    <row r="18" spans="1:80" s="12" customFormat="1" ht="22.8">
      <c r="A18" s="12" t="s">
        <v>116</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O18" s="19"/>
    </row>
    <row r="19" spans="1:80" s="12" customFormat="1" ht="9.75" customHeight="1">
      <c r="A19" s="40"/>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O19" s="19"/>
      <c r="BQ19" s="10"/>
      <c r="BR19" s="10"/>
      <c r="BS19" s="10"/>
      <c r="BT19" s="10"/>
      <c r="BU19" s="10"/>
      <c r="BV19" s="10"/>
      <c r="BW19" s="10"/>
      <c r="BX19" s="10"/>
    </row>
    <row r="20" spans="1:80" s="15" customFormat="1" ht="16.5" customHeight="1">
      <c r="A20" s="1445" t="s">
        <v>410</v>
      </c>
      <c r="B20" s="1445"/>
      <c r="C20" s="1445"/>
      <c r="D20" s="1445"/>
      <c r="E20" s="1445"/>
      <c r="F20" s="1445"/>
      <c r="G20" s="1445"/>
      <c r="H20" s="920" t="str">
        <f>IF(様式11H!H20="","",(様式11H!H20))</f>
        <v/>
      </c>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2"/>
      <c r="AF20" s="1446" t="s">
        <v>411</v>
      </c>
      <c r="AG20" s="1447"/>
      <c r="AH20" s="1447"/>
      <c r="AI20" s="1447"/>
      <c r="AJ20" s="1447"/>
      <c r="AK20" s="1447"/>
      <c r="AL20" s="1447"/>
      <c r="AM20" s="1318" t="str">
        <f>IF(様式11H!AM20="","",(様式11H!AM20))</f>
        <v/>
      </c>
      <c r="AN20" s="1318"/>
      <c r="AO20" s="1318"/>
      <c r="AP20" s="1318"/>
      <c r="AQ20" s="1318"/>
      <c r="AR20" s="1318"/>
      <c r="AS20" s="1318"/>
      <c r="AT20" s="1318"/>
      <c r="AU20" s="1318"/>
      <c r="AV20" s="1318"/>
      <c r="AW20" s="1318"/>
      <c r="AX20" s="1318"/>
      <c r="AY20" s="1318"/>
      <c r="AZ20" s="1318"/>
      <c r="BA20" s="1318"/>
      <c r="BB20" s="1318"/>
      <c r="BC20" s="1318"/>
      <c r="BD20" s="1318"/>
      <c r="BE20" s="1318"/>
      <c r="BF20" s="1318"/>
      <c r="BG20" s="31"/>
      <c r="BH20" s="31"/>
      <c r="BI20" s="31"/>
      <c r="BJ20" s="31"/>
      <c r="BK20" s="32"/>
      <c r="BL20" s="32"/>
      <c r="BM20" s="32"/>
      <c r="BN20" s="32"/>
      <c r="BO20" s="32"/>
      <c r="BP20" s="32"/>
      <c r="BQ20" s="32"/>
      <c r="BR20" s="32"/>
      <c r="BS20" s="32"/>
      <c r="BT20" s="32"/>
      <c r="BU20" s="32"/>
      <c r="BV20" s="32"/>
      <c r="BW20" s="32"/>
      <c r="BX20" s="32"/>
      <c r="BY20" s="16"/>
      <c r="BZ20" s="16"/>
      <c r="CB20" s="16"/>
    </row>
    <row r="21" spans="1:80" s="15" customFormat="1" ht="24" customHeight="1">
      <c r="A21" s="1445"/>
      <c r="B21" s="1445"/>
      <c r="C21" s="1445"/>
      <c r="D21" s="1445"/>
      <c r="E21" s="1445"/>
      <c r="F21" s="1445"/>
      <c r="G21" s="1445"/>
      <c r="H21" s="923"/>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5"/>
      <c r="AF21" s="1448"/>
      <c r="AG21" s="1449"/>
      <c r="AH21" s="1449"/>
      <c r="AI21" s="1449"/>
      <c r="AJ21" s="1449"/>
      <c r="AK21" s="1449"/>
      <c r="AL21" s="1449"/>
      <c r="AM21" s="979" t="str">
        <f>IF(様式11H!AM21="","",(様式11H!AM21))</f>
        <v/>
      </c>
      <c r="AN21" s="979"/>
      <c r="AO21" s="979"/>
      <c r="AP21" s="979"/>
      <c r="AQ21" s="979"/>
      <c r="AR21" s="979"/>
      <c r="AS21" s="979"/>
      <c r="AT21" s="979"/>
      <c r="AU21" s="979"/>
      <c r="AV21" s="979"/>
      <c r="AW21" s="979"/>
      <c r="AX21" s="979"/>
      <c r="AY21" s="979"/>
      <c r="AZ21" s="979"/>
      <c r="BA21" s="979"/>
      <c r="BB21" s="979"/>
      <c r="BC21" s="979"/>
      <c r="BD21" s="979"/>
      <c r="BE21" s="979"/>
      <c r="BF21" s="979"/>
      <c r="BG21" s="31"/>
      <c r="BH21" s="31"/>
      <c r="BI21" s="31"/>
      <c r="BJ21" s="31"/>
      <c r="BK21" s="32"/>
      <c r="BL21" s="32"/>
      <c r="BM21" s="32"/>
      <c r="BN21" s="32"/>
      <c r="BO21" s="32"/>
      <c r="BP21" s="32"/>
      <c r="BQ21" s="32"/>
      <c r="BR21" s="32"/>
      <c r="BS21" s="32"/>
      <c r="BT21" s="32"/>
      <c r="BU21" s="32"/>
      <c r="BV21" s="32"/>
      <c r="BW21" s="32"/>
      <c r="BX21" s="32"/>
      <c r="BY21" s="16"/>
      <c r="BZ21" s="16"/>
      <c r="CB21" s="16"/>
    </row>
    <row r="22" spans="1:80"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80" s="10" customFormat="1" ht="18" customHeight="1">
      <c r="A23" s="766" t="s">
        <v>46</v>
      </c>
      <c r="B23" s="766"/>
      <c r="C23" s="766"/>
      <c r="D23" s="766"/>
      <c r="E23" s="766"/>
      <c r="F23" s="766"/>
      <c r="G23" s="766"/>
      <c r="H23" s="766"/>
      <c r="I23" s="766"/>
      <c r="J23" s="766"/>
      <c r="K23" s="766"/>
      <c r="L23" s="766"/>
      <c r="M23" s="766"/>
      <c r="N23" s="766"/>
      <c r="O23" s="766"/>
      <c r="P23" s="766"/>
      <c r="Q23" s="766"/>
      <c r="R23" s="766"/>
      <c r="S23" s="766"/>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row>
    <row r="24" spans="1:80" s="10" customFormat="1" ht="18" customHeight="1">
      <c r="A24" s="30" t="s">
        <v>45</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9"/>
    </row>
    <row r="25" spans="1:80" s="10" customFormat="1" ht="19.5" customHeight="1">
      <c r="A25" s="30" t="s">
        <v>44</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row>
    <row r="26" spans="1:80" s="10" customFormat="1" ht="19.5" customHeight="1">
      <c r="A26" s="30" t="s">
        <v>117</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1:80" s="10" customFormat="1" ht="6"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row>
    <row r="28" spans="1:80" s="10" customFormat="1" ht="19.5" customHeight="1" thickBot="1">
      <c r="A28" s="30" t="s">
        <v>96</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row>
    <row r="29" spans="1:80" s="10" customFormat="1" ht="19.5" customHeight="1" thickBot="1">
      <c r="A29" s="999" t="s">
        <v>101</v>
      </c>
      <c r="B29" s="1000"/>
      <c r="C29" s="1000"/>
      <c r="D29" s="1000"/>
      <c r="E29" s="1000"/>
      <c r="F29" s="1001"/>
      <c r="G29" s="30" t="s">
        <v>68</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row>
    <row r="30" spans="1:80" s="10" customFormat="1" ht="19.5" customHeight="1" thickBot="1">
      <c r="A30" s="999" t="s">
        <v>101</v>
      </c>
      <c r="B30" s="1000"/>
      <c r="C30" s="1000"/>
      <c r="D30" s="1000"/>
      <c r="E30" s="1000"/>
      <c r="F30" s="1001"/>
      <c r="G30" s="30" t="s">
        <v>69</v>
      </c>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row>
    <row r="31" spans="1:80" s="10" customFormat="1" ht="20.25" customHeight="1">
      <c r="A31" s="30" t="s">
        <v>102</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1:80" s="10" customFormat="1" ht="20.25" customHeight="1">
      <c r="A32" s="30" t="s">
        <v>105</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row>
    <row r="33" spans="1:62" s="10" customFormat="1" ht="19.5" customHeight="1">
      <c r="A33" s="30" t="s">
        <v>97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62" s="10" customFormat="1" ht="19.5" customHeight="1">
      <c r="A34" s="30" t="s">
        <v>106</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62" s="10" customFormat="1" ht="19.5" customHeight="1">
      <c r="A35" s="30" t="s">
        <v>103</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62" s="3" customFormat="1" ht="20.100000000000001" customHeight="1">
      <c r="A36" s="631" t="s">
        <v>4</v>
      </c>
      <c r="B36" s="598"/>
      <c r="C36" s="631" t="s">
        <v>3</v>
      </c>
      <c r="D36" s="632"/>
      <c r="E36" s="632"/>
      <c r="F36" s="632"/>
      <c r="G36" s="632"/>
      <c r="H36" s="632"/>
      <c r="I36" s="598"/>
      <c r="J36" s="984" t="s">
        <v>5</v>
      </c>
      <c r="K36" s="985"/>
      <c r="L36" s="631" t="s">
        <v>6</v>
      </c>
      <c r="M36" s="632"/>
      <c r="N36" s="632"/>
      <c r="O36" s="632"/>
      <c r="P36" s="598"/>
      <c r="Q36" s="990" t="s">
        <v>59</v>
      </c>
      <c r="R36" s="991"/>
      <c r="S36" s="991"/>
      <c r="T36" s="992"/>
      <c r="U36" s="868" t="s">
        <v>9</v>
      </c>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8"/>
      <c r="AY36" s="868"/>
      <c r="AZ36" s="868"/>
      <c r="BA36" s="868"/>
      <c r="BB36" s="868"/>
      <c r="BC36" s="868"/>
      <c r="BD36" s="868"/>
      <c r="BE36" s="868"/>
      <c r="BF36" s="868"/>
      <c r="BG36" s="868"/>
      <c r="BH36" s="868"/>
      <c r="BI36" s="868"/>
      <c r="BJ36" s="868"/>
    </row>
    <row r="37" spans="1:62" s="3" customFormat="1" ht="20.100000000000001" customHeight="1">
      <c r="A37" s="633"/>
      <c r="B37" s="599"/>
      <c r="C37" s="633"/>
      <c r="D37" s="515"/>
      <c r="E37" s="515"/>
      <c r="F37" s="515"/>
      <c r="G37" s="515"/>
      <c r="H37" s="515"/>
      <c r="I37" s="599"/>
      <c r="J37" s="986"/>
      <c r="K37" s="987"/>
      <c r="L37" s="633"/>
      <c r="M37" s="515"/>
      <c r="N37" s="515"/>
      <c r="O37" s="515"/>
      <c r="P37" s="599"/>
      <c r="Q37" s="993"/>
      <c r="R37" s="994"/>
      <c r="S37" s="994"/>
      <c r="T37" s="995"/>
      <c r="U37" s="983">
        <v>44214</v>
      </c>
      <c r="V37" s="515"/>
      <c r="W37" s="515"/>
      <c r="X37" s="515"/>
      <c r="Y37" s="515"/>
      <c r="Z37" s="599"/>
      <c r="AA37" s="983">
        <v>44215</v>
      </c>
      <c r="AB37" s="515"/>
      <c r="AC37" s="515"/>
      <c r="AD37" s="515"/>
      <c r="AE37" s="515"/>
      <c r="AF37" s="599"/>
      <c r="AG37" s="983">
        <v>44216</v>
      </c>
      <c r="AH37" s="515"/>
      <c r="AI37" s="515"/>
      <c r="AJ37" s="515"/>
      <c r="AK37" s="515"/>
      <c r="AL37" s="599"/>
      <c r="AM37" s="983">
        <v>44217</v>
      </c>
      <c r="AN37" s="515"/>
      <c r="AO37" s="515"/>
      <c r="AP37" s="515"/>
      <c r="AQ37" s="515"/>
      <c r="AR37" s="599"/>
      <c r="AS37" s="983">
        <v>44218</v>
      </c>
      <c r="AT37" s="515"/>
      <c r="AU37" s="515"/>
      <c r="AV37" s="515"/>
      <c r="AW37" s="515"/>
      <c r="AX37" s="599"/>
      <c r="AY37" s="983">
        <v>44219</v>
      </c>
      <c r="AZ37" s="515"/>
      <c r="BA37" s="515"/>
      <c r="BB37" s="515"/>
      <c r="BC37" s="515"/>
      <c r="BD37" s="599"/>
      <c r="BE37" s="983">
        <v>44220</v>
      </c>
      <c r="BF37" s="515"/>
      <c r="BG37" s="515"/>
      <c r="BH37" s="515"/>
      <c r="BI37" s="515"/>
      <c r="BJ37" s="599"/>
    </row>
    <row r="38" spans="1:62" s="3" customFormat="1" ht="20.100000000000001" customHeight="1">
      <c r="A38" s="635"/>
      <c r="B38" s="600"/>
      <c r="C38" s="635"/>
      <c r="D38" s="636"/>
      <c r="E38" s="636"/>
      <c r="F38" s="636"/>
      <c r="G38" s="636"/>
      <c r="H38" s="636"/>
      <c r="I38" s="600"/>
      <c r="J38" s="988"/>
      <c r="K38" s="989"/>
      <c r="L38" s="633"/>
      <c r="M38" s="515"/>
      <c r="N38" s="515"/>
      <c r="O38" s="515"/>
      <c r="P38" s="599"/>
      <c r="Q38" s="996"/>
      <c r="R38" s="997"/>
      <c r="S38" s="997"/>
      <c r="T38" s="998"/>
      <c r="U38" s="896" t="str">
        <f>TEXT(U37,"aaa")</f>
        <v>月</v>
      </c>
      <c r="V38" s="897"/>
      <c r="W38" s="897"/>
      <c r="X38" s="897"/>
      <c r="Y38" s="897"/>
      <c r="Z38" s="898"/>
      <c r="AA38" s="896" t="str">
        <f t="shared" ref="AA38" si="0">TEXT(AA37,"aaa")</f>
        <v>火</v>
      </c>
      <c r="AB38" s="897"/>
      <c r="AC38" s="897"/>
      <c r="AD38" s="897"/>
      <c r="AE38" s="897"/>
      <c r="AF38" s="898"/>
      <c r="AG38" s="896" t="str">
        <f t="shared" ref="AG38" si="1">TEXT(AG37,"aaa")</f>
        <v>水</v>
      </c>
      <c r="AH38" s="897"/>
      <c r="AI38" s="897"/>
      <c r="AJ38" s="897"/>
      <c r="AK38" s="897"/>
      <c r="AL38" s="898"/>
      <c r="AM38" s="896" t="str">
        <f t="shared" ref="AM38" si="2">TEXT(AM37,"aaa")</f>
        <v>木</v>
      </c>
      <c r="AN38" s="897"/>
      <c r="AO38" s="897"/>
      <c r="AP38" s="897"/>
      <c r="AQ38" s="897"/>
      <c r="AR38" s="898"/>
      <c r="AS38" s="896" t="str">
        <f t="shared" ref="AS38" si="3">TEXT(AS37,"aaa")</f>
        <v>金</v>
      </c>
      <c r="AT38" s="897"/>
      <c r="AU38" s="897"/>
      <c r="AV38" s="897"/>
      <c r="AW38" s="897"/>
      <c r="AX38" s="898"/>
      <c r="AY38" s="896" t="str">
        <f t="shared" ref="AY38" si="4">TEXT(AY37,"aaa")</f>
        <v>土</v>
      </c>
      <c r="AZ38" s="897"/>
      <c r="BA38" s="897"/>
      <c r="BB38" s="897"/>
      <c r="BC38" s="897"/>
      <c r="BD38" s="898"/>
      <c r="BE38" s="896" t="str">
        <f t="shared" ref="BE38" si="5">TEXT(BE37,"aaa")</f>
        <v>日</v>
      </c>
      <c r="BF38" s="897"/>
      <c r="BG38" s="897"/>
      <c r="BH38" s="897"/>
      <c r="BI38" s="897"/>
      <c r="BJ38" s="898"/>
    </row>
    <row r="39" spans="1:62" ht="13.5" customHeight="1">
      <c r="A39" s="1022" t="s">
        <v>8</v>
      </c>
      <c r="B39" s="1023"/>
      <c r="C39" s="1002" t="s">
        <v>72</v>
      </c>
      <c r="D39" s="1003"/>
      <c r="E39" s="1003"/>
      <c r="F39" s="1003"/>
      <c r="G39" s="1003"/>
      <c r="H39" s="1003"/>
      <c r="I39" s="1004"/>
      <c r="J39" s="1005" t="s">
        <v>2</v>
      </c>
      <c r="K39" s="1006"/>
      <c r="L39" s="1007" t="s">
        <v>98</v>
      </c>
      <c r="M39" s="1007"/>
      <c r="N39" s="1007"/>
      <c r="O39" s="1007"/>
      <c r="P39" s="1007"/>
      <c r="Q39" s="1002" t="s">
        <v>70</v>
      </c>
      <c r="R39" s="1003"/>
      <c r="S39" s="1003"/>
      <c r="T39" s="1004"/>
      <c r="U39" s="1002"/>
      <c r="V39" s="1011"/>
      <c r="W39" s="1013"/>
      <c r="X39" s="1014"/>
      <c r="Y39" s="1014"/>
      <c r="Z39" s="1015"/>
      <c r="AA39" s="1002"/>
      <c r="AB39" s="1011"/>
      <c r="AC39" s="1013"/>
      <c r="AD39" s="1014"/>
      <c r="AE39" s="1014"/>
      <c r="AF39" s="1015"/>
      <c r="AG39" s="1002" t="s">
        <v>7</v>
      </c>
      <c r="AH39" s="1011"/>
      <c r="AI39" s="1013" t="s">
        <v>58</v>
      </c>
      <c r="AJ39" s="1014"/>
      <c r="AK39" s="1014"/>
      <c r="AL39" s="1015"/>
      <c r="AM39" s="1002" t="s">
        <v>7</v>
      </c>
      <c r="AN39" s="1011"/>
      <c r="AO39" s="1013" t="s">
        <v>58</v>
      </c>
      <c r="AP39" s="1014"/>
      <c r="AQ39" s="1014"/>
      <c r="AR39" s="1015"/>
      <c r="AS39" s="1002" t="s">
        <v>7</v>
      </c>
      <c r="AT39" s="1011"/>
      <c r="AU39" s="1013" t="s">
        <v>58</v>
      </c>
      <c r="AV39" s="1014"/>
      <c r="AW39" s="1014"/>
      <c r="AX39" s="1015"/>
      <c r="AY39" s="1002" t="s">
        <v>7</v>
      </c>
      <c r="AZ39" s="1011"/>
      <c r="BA39" s="1013" t="s">
        <v>58</v>
      </c>
      <c r="BB39" s="1014"/>
      <c r="BC39" s="1014"/>
      <c r="BD39" s="1015"/>
      <c r="BE39" s="1002" t="s">
        <v>7</v>
      </c>
      <c r="BF39" s="1011"/>
      <c r="BG39" s="1013" t="s">
        <v>58</v>
      </c>
      <c r="BH39" s="1014"/>
      <c r="BI39" s="1014"/>
      <c r="BJ39" s="1015"/>
    </row>
    <row r="40" spans="1:62" ht="26.25" customHeight="1">
      <c r="A40" s="1024"/>
      <c r="B40" s="1025"/>
      <c r="C40" s="1019" t="s">
        <v>71</v>
      </c>
      <c r="D40" s="1020"/>
      <c r="E40" s="1020"/>
      <c r="F40" s="1020"/>
      <c r="G40" s="1020"/>
      <c r="H40" s="1020"/>
      <c r="I40" s="1021"/>
      <c r="J40" s="1005"/>
      <c r="K40" s="1006"/>
      <c r="L40" s="1007"/>
      <c r="M40" s="1007"/>
      <c r="N40" s="1007"/>
      <c r="O40" s="1007"/>
      <c r="P40" s="1007"/>
      <c r="Q40" s="1008"/>
      <c r="R40" s="1009"/>
      <c r="S40" s="1009"/>
      <c r="T40" s="1010"/>
      <c r="U40" s="1008"/>
      <c r="V40" s="1012"/>
      <c r="W40" s="1016"/>
      <c r="X40" s="1017"/>
      <c r="Y40" s="1017"/>
      <c r="Z40" s="1018"/>
      <c r="AA40" s="1008"/>
      <c r="AB40" s="1012"/>
      <c r="AC40" s="1016"/>
      <c r="AD40" s="1017"/>
      <c r="AE40" s="1017"/>
      <c r="AF40" s="1018"/>
      <c r="AG40" s="1008"/>
      <c r="AH40" s="1012"/>
      <c r="AI40" s="1016"/>
      <c r="AJ40" s="1017"/>
      <c r="AK40" s="1017"/>
      <c r="AL40" s="1018"/>
      <c r="AM40" s="1008"/>
      <c r="AN40" s="1012"/>
      <c r="AO40" s="1016"/>
      <c r="AP40" s="1017"/>
      <c r="AQ40" s="1017"/>
      <c r="AR40" s="1018"/>
      <c r="AS40" s="1008"/>
      <c r="AT40" s="1012"/>
      <c r="AU40" s="1016"/>
      <c r="AV40" s="1017"/>
      <c r="AW40" s="1017"/>
      <c r="AX40" s="1018"/>
      <c r="AY40" s="1008"/>
      <c r="AZ40" s="1012"/>
      <c r="BA40" s="1016"/>
      <c r="BB40" s="1017"/>
      <c r="BC40" s="1017"/>
      <c r="BD40" s="1018"/>
      <c r="BE40" s="1008"/>
      <c r="BF40" s="1012"/>
      <c r="BG40" s="1016"/>
      <c r="BH40" s="1017"/>
      <c r="BI40" s="1017"/>
      <c r="BJ40" s="1018"/>
    </row>
    <row r="41" spans="1:62" ht="13.5" customHeight="1">
      <c r="A41" s="631">
        <v>24</v>
      </c>
      <c r="B41" s="598"/>
      <c r="C41" s="954"/>
      <c r="D41" s="955"/>
      <c r="E41" s="955"/>
      <c r="F41" s="955"/>
      <c r="G41" s="955"/>
      <c r="H41" s="955"/>
      <c r="I41" s="956"/>
      <c r="J41" s="957"/>
      <c r="K41" s="957"/>
      <c r="L41" s="958"/>
      <c r="M41" s="958"/>
      <c r="N41" s="958"/>
      <c r="O41" s="958"/>
      <c r="P41" s="958"/>
      <c r="Q41" s="950" t="str">
        <f>IF(L41="選手・生徒","〇","")</f>
        <v/>
      </c>
      <c r="R41" s="959"/>
      <c r="S41" s="959"/>
      <c r="T41" s="960"/>
      <c r="U41" s="950" t="str">
        <f>IF(OR($C41&lt;&gt;"",$C42&lt;&gt;""),$A$29,"")</f>
        <v/>
      </c>
      <c r="V41" s="951"/>
      <c r="W41" s="941" t="str">
        <f>IF(OR($C41&lt;&gt;"",$C42&lt;&gt;""),$A$30,"")</f>
        <v/>
      </c>
      <c r="X41" s="942"/>
      <c r="Y41" s="942"/>
      <c r="Z41" s="943"/>
      <c r="AA41" s="950" t="str">
        <f>IF(OR($C41&lt;&gt;"",$C42&lt;&gt;""),$A$29,"")</f>
        <v/>
      </c>
      <c r="AB41" s="951"/>
      <c r="AC41" s="941" t="str">
        <f>IF(OR($C41&lt;&gt;"",$C42&lt;&gt;""),$A$30,"")</f>
        <v/>
      </c>
      <c r="AD41" s="942"/>
      <c r="AE41" s="942"/>
      <c r="AF41" s="943"/>
      <c r="AG41" s="950" t="str">
        <f>IF(OR($C41&lt;&gt;"",$C42&lt;&gt;""),$A$29,"")</f>
        <v/>
      </c>
      <c r="AH41" s="951"/>
      <c r="AI41" s="941" t="str">
        <f>IF(OR($C41&lt;&gt;"",$C42&lt;&gt;""),$A$30,"")</f>
        <v/>
      </c>
      <c r="AJ41" s="942"/>
      <c r="AK41" s="942"/>
      <c r="AL41" s="943"/>
      <c r="AM41" s="950" t="str">
        <f>IF(OR($C41&lt;&gt;"",$C42&lt;&gt;""),$A$29,"")</f>
        <v/>
      </c>
      <c r="AN41" s="951"/>
      <c r="AO41" s="941" t="str">
        <f>IF(OR($C41&lt;&gt;"",$C42&lt;&gt;""),$A$30,"")</f>
        <v/>
      </c>
      <c r="AP41" s="942"/>
      <c r="AQ41" s="942"/>
      <c r="AR41" s="943"/>
      <c r="AS41" s="950" t="str">
        <f>IF(OR($C41&lt;&gt;"",$C42&lt;&gt;""),$A$29,"")</f>
        <v/>
      </c>
      <c r="AT41" s="951"/>
      <c r="AU41" s="941" t="str">
        <f>IF(OR($C41&lt;&gt;"",$C42&lt;&gt;""),$A$30,"")</f>
        <v/>
      </c>
      <c r="AV41" s="942"/>
      <c r="AW41" s="942"/>
      <c r="AX41" s="943"/>
      <c r="AY41" s="950" t="str">
        <f>IF(OR($C41&lt;&gt;"",$C42&lt;&gt;""),$A$29,"")</f>
        <v/>
      </c>
      <c r="AZ41" s="951"/>
      <c r="BA41" s="941" t="str">
        <f>IF(OR($C41&lt;&gt;"",$C42&lt;&gt;""),$A$30,"")</f>
        <v/>
      </c>
      <c r="BB41" s="942"/>
      <c r="BC41" s="942"/>
      <c r="BD41" s="943"/>
      <c r="BE41" s="950" t="str">
        <f>IF(OR($C41&lt;&gt;"",$C42&lt;&gt;""),$A$29,"")</f>
        <v/>
      </c>
      <c r="BF41" s="951"/>
      <c r="BG41" s="941" t="str">
        <f>IF(OR($C41&lt;&gt;"",$C42&lt;&gt;""),$A$30,"")</f>
        <v/>
      </c>
      <c r="BH41" s="942"/>
      <c r="BI41" s="942"/>
      <c r="BJ41" s="943"/>
    </row>
    <row r="42" spans="1:62" ht="13.5" customHeight="1">
      <c r="A42" s="633"/>
      <c r="B42" s="599"/>
      <c r="C42" s="963"/>
      <c r="D42" s="964"/>
      <c r="E42" s="964"/>
      <c r="F42" s="964"/>
      <c r="G42" s="964"/>
      <c r="H42" s="964"/>
      <c r="I42" s="965"/>
      <c r="J42" s="957"/>
      <c r="K42" s="957"/>
      <c r="L42" s="958"/>
      <c r="M42" s="958"/>
      <c r="N42" s="958"/>
      <c r="O42" s="958"/>
      <c r="P42" s="958"/>
      <c r="Q42" s="952"/>
      <c r="R42" s="961"/>
      <c r="S42" s="961"/>
      <c r="T42" s="962"/>
      <c r="U42" s="952"/>
      <c r="V42" s="953"/>
      <c r="W42" s="944"/>
      <c r="X42" s="945"/>
      <c r="Y42" s="945"/>
      <c r="Z42" s="946"/>
      <c r="AA42" s="952"/>
      <c r="AB42" s="953"/>
      <c r="AC42" s="944"/>
      <c r="AD42" s="945"/>
      <c r="AE42" s="945"/>
      <c r="AF42" s="946"/>
      <c r="AG42" s="952"/>
      <c r="AH42" s="953"/>
      <c r="AI42" s="944"/>
      <c r="AJ42" s="945"/>
      <c r="AK42" s="945"/>
      <c r="AL42" s="946"/>
      <c r="AM42" s="952"/>
      <c r="AN42" s="953"/>
      <c r="AO42" s="944"/>
      <c r="AP42" s="945"/>
      <c r="AQ42" s="945"/>
      <c r="AR42" s="946"/>
      <c r="AS42" s="952"/>
      <c r="AT42" s="953"/>
      <c r="AU42" s="944"/>
      <c r="AV42" s="945"/>
      <c r="AW42" s="945"/>
      <c r="AX42" s="946"/>
      <c r="AY42" s="952"/>
      <c r="AZ42" s="953"/>
      <c r="BA42" s="944"/>
      <c r="BB42" s="945"/>
      <c r="BC42" s="945"/>
      <c r="BD42" s="946"/>
      <c r="BE42" s="952"/>
      <c r="BF42" s="953"/>
      <c r="BG42" s="944"/>
      <c r="BH42" s="945"/>
      <c r="BI42" s="945"/>
      <c r="BJ42" s="946"/>
    </row>
    <row r="43" spans="1:62" ht="13.5" customHeight="1">
      <c r="A43" s="631">
        <v>25</v>
      </c>
      <c r="B43" s="598"/>
      <c r="C43" s="954"/>
      <c r="D43" s="955"/>
      <c r="E43" s="955"/>
      <c r="F43" s="955"/>
      <c r="G43" s="955"/>
      <c r="H43" s="955"/>
      <c r="I43" s="956"/>
      <c r="J43" s="957"/>
      <c r="K43" s="957"/>
      <c r="L43" s="958"/>
      <c r="M43" s="958"/>
      <c r="N43" s="958"/>
      <c r="O43" s="958"/>
      <c r="P43" s="958"/>
      <c r="Q43" s="950" t="str">
        <f t="shared" ref="Q43" si="6">IF(L43="選手・生徒","〇","")</f>
        <v/>
      </c>
      <c r="R43" s="959"/>
      <c r="S43" s="959"/>
      <c r="T43" s="960"/>
      <c r="U43" s="950" t="str">
        <f t="shared" ref="U43" si="7">IF(OR($C43&lt;&gt;"",$C44&lt;&gt;""),$A$29,"")</f>
        <v/>
      </c>
      <c r="V43" s="951"/>
      <c r="W43" s="941" t="str">
        <f t="shared" ref="W43" si="8">IF(OR($C43&lt;&gt;"",$C44&lt;&gt;""),$A$30,"")</f>
        <v/>
      </c>
      <c r="X43" s="942"/>
      <c r="Y43" s="942"/>
      <c r="Z43" s="943"/>
      <c r="AA43" s="950" t="str">
        <f t="shared" ref="AA43" si="9">IF(OR($C43&lt;&gt;"",$C44&lt;&gt;""),$A$29,"")</f>
        <v/>
      </c>
      <c r="AB43" s="951"/>
      <c r="AC43" s="941" t="str">
        <f t="shared" ref="AC43" si="10">IF(OR($C43&lt;&gt;"",$C44&lt;&gt;""),$A$30,"")</f>
        <v/>
      </c>
      <c r="AD43" s="942"/>
      <c r="AE43" s="942"/>
      <c r="AF43" s="943"/>
      <c r="AG43" s="950" t="str">
        <f t="shared" ref="AG43" si="11">IF(OR($C43&lt;&gt;"",$C44&lt;&gt;""),$A$29,"")</f>
        <v/>
      </c>
      <c r="AH43" s="951"/>
      <c r="AI43" s="941" t="str">
        <f t="shared" ref="AI43" si="12">IF(OR($C43&lt;&gt;"",$C44&lt;&gt;""),$A$30,"")</f>
        <v/>
      </c>
      <c r="AJ43" s="942"/>
      <c r="AK43" s="942"/>
      <c r="AL43" s="943"/>
      <c r="AM43" s="950" t="str">
        <f t="shared" ref="AM43" si="13">IF(OR($C43&lt;&gt;"",$C44&lt;&gt;""),$A$29,"")</f>
        <v/>
      </c>
      <c r="AN43" s="951"/>
      <c r="AO43" s="941" t="str">
        <f t="shared" ref="AO43" si="14">IF(OR($C43&lt;&gt;"",$C44&lt;&gt;""),$A$30,"")</f>
        <v/>
      </c>
      <c r="AP43" s="942"/>
      <c r="AQ43" s="942"/>
      <c r="AR43" s="943"/>
      <c r="AS43" s="950" t="str">
        <f t="shared" ref="AS43" si="15">IF(OR($C43&lt;&gt;"",$C44&lt;&gt;""),$A$29,"")</f>
        <v/>
      </c>
      <c r="AT43" s="951"/>
      <c r="AU43" s="941" t="str">
        <f t="shared" ref="AU43" si="16">IF(OR($C43&lt;&gt;"",$C44&lt;&gt;""),$A$30,"")</f>
        <v/>
      </c>
      <c r="AV43" s="942"/>
      <c r="AW43" s="942"/>
      <c r="AX43" s="943"/>
      <c r="AY43" s="950" t="str">
        <f t="shared" ref="AY43" si="17">IF(OR($C43&lt;&gt;"",$C44&lt;&gt;""),$A$29,"")</f>
        <v/>
      </c>
      <c r="AZ43" s="951"/>
      <c r="BA43" s="941" t="str">
        <f t="shared" ref="BA43" si="18">IF(OR($C43&lt;&gt;"",$C44&lt;&gt;""),$A$30,"")</f>
        <v/>
      </c>
      <c r="BB43" s="942"/>
      <c r="BC43" s="942"/>
      <c r="BD43" s="943"/>
      <c r="BE43" s="950" t="str">
        <f t="shared" ref="BE43" si="19">IF(OR($C43&lt;&gt;"",$C44&lt;&gt;""),$A$29,"")</f>
        <v/>
      </c>
      <c r="BF43" s="951"/>
      <c r="BG43" s="941" t="str">
        <f t="shared" ref="BG43" si="20">IF(OR($C43&lt;&gt;"",$C44&lt;&gt;""),$A$30,"")</f>
        <v/>
      </c>
      <c r="BH43" s="942"/>
      <c r="BI43" s="942"/>
      <c r="BJ43" s="943"/>
    </row>
    <row r="44" spans="1:62" ht="13.5" customHeight="1">
      <c r="A44" s="633"/>
      <c r="B44" s="599"/>
      <c r="C44" s="963"/>
      <c r="D44" s="964"/>
      <c r="E44" s="964"/>
      <c r="F44" s="964"/>
      <c r="G44" s="964"/>
      <c r="H44" s="964"/>
      <c r="I44" s="965"/>
      <c r="J44" s="957"/>
      <c r="K44" s="957"/>
      <c r="L44" s="958"/>
      <c r="M44" s="958"/>
      <c r="N44" s="958"/>
      <c r="O44" s="958"/>
      <c r="P44" s="958"/>
      <c r="Q44" s="952"/>
      <c r="R44" s="961"/>
      <c r="S44" s="961"/>
      <c r="T44" s="962"/>
      <c r="U44" s="952"/>
      <c r="V44" s="953"/>
      <c r="W44" s="944"/>
      <c r="X44" s="945"/>
      <c r="Y44" s="945"/>
      <c r="Z44" s="946"/>
      <c r="AA44" s="952"/>
      <c r="AB44" s="953"/>
      <c r="AC44" s="944"/>
      <c r="AD44" s="945"/>
      <c r="AE44" s="945"/>
      <c r="AF44" s="946"/>
      <c r="AG44" s="952"/>
      <c r="AH44" s="953"/>
      <c r="AI44" s="944"/>
      <c r="AJ44" s="945"/>
      <c r="AK44" s="945"/>
      <c r="AL44" s="946"/>
      <c r="AM44" s="952"/>
      <c r="AN44" s="953"/>
      <c r="AO44" s="944"/>
      <c r="AP44" s="945"/>
      <c r="AQ44" s="945"/>
      <c r="AR44" s="946"/>
      <c r="AS44" s="952"/>
      <c r="AT44" s="953"/>
      <c r="AU44" s="944"/>
      <c r="AV44" s="945"/>
      <c r="AW44" s="945"/>
      <c r="AX44" s="946"/>
      <c r="AY44" s="952"/>
      <c r="AZ44" s="953"/>
      <c r="BA44" s="944"/>
      <c r="BB44" s="945"/>
      <c r="BC44" s="945"/>
      <c r="BD44" s="946"/>
      <c r="BE44" s="952"/>
      <c r="BF44" s="953"/>
      <c r="BG44" s="944"/>
      <c r="BH44" s="945"/>
      <c r="BI44" s="945"/>
      <c r="BJ44" s="946"/>
    </row>
    <row r="45" spans="1:62" ht="13.5" customHeight="1">
      <c r="A45" s="631">
        <v>26</v>
      </c>
      <c r="B45" s="598"/>
      <c r="C45" s="954"/>
      <c r="D45" s="955"/>
      <c r="E45" s="955"/>
      <c r="F45" s="955"/>
      <c r="G45" s="955"/>
      <c r="H45" s="955"/>
      <c r="I45" s="956"/>
      <c r="J45" s="957"/>
      <c r="K45" s="957"/>
      <c r="L45" s="958"/>
      <c r="M45" s="958"/>
      <c r="N45" s="958"/>
      <c r="O45" s="958"/>
      <c r="P45" s="958"/>
      <c r="Q45" s="950" t="str">
        <f t="shared" ref="Q45" si="21">IF(L45="選手・生徒","〇","")</f>
        <v/>
      </c>
      <c r="R45" s="959"/>
      <c r="S45" s="959"/>
      <c r="T45" s="960"/>
      <c r="U45" s="950" t="str">
        <f t="shared" ref="U45" si="22">IF(OR($C45&lt;&gt;"",$C46&lt;&gt;""),$A$29,"")</f>
        <v/>
      </c>
      <c r="V45" s="951"/>
      <c r="W45" s="941" t="str">
        <f t="shared" ref="W45" si="23">IF(OR($C45&lt;&gt;"",$C46&lt;&gt;""),$A$30,"")</f>
        <v/>
      </c>
      <c r="X45" s="942"/>
      <c r="Y45" s="942"/>
      <c r="Z45" s="943"/>
      <c r="AA45" s="950" t="str">
        <f t="shared" ref="AA45" si="24">IF(OR($C45&lt;&gt;"",$C46&lt;&gt;""),$A$29,"")</f>
        <v/>
      </c>
      <c r="AB45" s="951"/>
      <c r="AC45" s="941" t="str">
        <f t="shared" ref="AC45" si="25">IF(OR($C45&lt;&gt;"",$C46&lt;&gt;""),$A$30,"")</f>
        <v/>
      </c>
      <c r="AD45" s="942"/>
      <c r="AE45" s="942"/>
      <c r="AF45" s="943"/>
      <c r="AG45" s="950" t="str">
        <f t="shared" ref="AG45" si="26">IF(OR($C45&lt;&gt;"",$C46&lt;&gt;""),$A$29,"")</f>
        <v/>
      </c>
      <c r="AH45" s="951"/>
      <c r="AI45" s="941" t="str">
        <f t="shared" ref="AI45" si="27">IF(OR($C45&lt;&gt;"",$C46&lt;&gt;""),$A$30,"")</f>
        <v/>
      </c>
      <c r="AJ45" s="942"/>
      <c r="AK45" s="942"/>
      <c r="AL45" s="943"/>
      <c r="AM45" s="950" t="str">
        <f t="shared" ref="AM45" si="28">IF(OR($C45&lt;&gt;"",$C46&lt;&gt;""),$A$29,"")</f>
        <v/>
      </c>
      <c r="AN45" s="951"/>
      <c r="AO45" s="941" t="str">
        <f t="shared" ref="AO45" si="29">IF(OR($C45&lt;&gt;"",$C46&lt;&gt;""),$A$30,"")</f>
        <v/>
      </c>
      <c r="AP45" s="942"/>
      <c r="AQ45" s="942"/>
      <c r="AR45" s="943"/>
      <c r="AS45" s="950" t="str">
        <f t="shared" ref="AS45" si="30">IF(OR($C45&lt;&gt;"",$C46&lt;&gt;""),$A$29,"")</f>
        <v/>
      </c>
      <c r="AT45" s="951"/>
      <c r="AU45" s="941" t="str">
        <f t="shared" ref="AU45" si="31">IF(OR($C45&lt;&gt;"",$C46&lt;&gt;""),$A$30,"")</f>
        <v/>
      </c>
      <c r="AV45" s="942"/>
      <c r="AW45" s="942"/>
      <c r="AX45" s="943"/>
      <c r="AY45" s="950" t="str">
        <f t="shared" ref="AY45" si="32">IF(OR($C45&lt;&gt;"",$C46&lt;&gt;""),$A$29,"")</f>
        <v/>
      </c>
      <c r="AZ45" s="951"/>
      <c r="BA45" s="941" t="str">
        <f t="shared" ref="BA45" si="33">IF(OR($C45&lt;&gt;"",$C46&lt;&gt;""),$A$30,"")</f>
        <v/>
      </c>
      <c r="BB45" s="942"/>
      <c r="BC45" s="942"/>
      <c r="BD45" s="943"/>
      <c r="BE45" s="950" t="str">
        <f t="shared" ref="BE45" si="34">IF(OR($C45&lt;&gt;"",$C46&lt;&gt;""),$A$29,"")</f>
        <v/>
      </c>
      <c r="BF45" s="951"/>
      <c r="BG45" s="941" t="str">
        <f t="shared" ref="BG45" si="35">IF(OR($C45&lt;&gt;"",$C46&lt;&gt;""),$A$30,"")</f>
        <v/>
      </c>
      <c r="BH45" s="942"/>
      <c r="BI45" s="942"/>
      <c r="BJ45" s="943"/>
    </row>
    <row r="46" spans="1:62" ht="13.5" customHeight="1">
      <c r="A46" s="633"/>
      <c r="B46" s="599"/>
      <c r="C46" s="963"/>
      <c r="D46" s="964"/>
      <c r="E46" s="964"/>
      <c r="F46" s="964"/>
      <c r="G46" s="964"/>
      <c r="H46" s="964"/>
      <c r="I46" s="965"/>
      <c r="J46" s="957"/>
      <c r="K46" s="957"/>
      <c r="L46" s="958"/>
      <c r="M46" s="958"/>
      <c r="N46" s="958"/>
      <c r="O46" s="958"/>
      <c r="P46" s="958"/>
      <c r="Q46" s="952"/>
      <c r="R46" s="961"/>
      <c r="S46" s="961"/>
      <c r="T46" s="962"/>
      <c r="U46" s="952"/>
      <c r="V46" s="953"/>
      <c r="W46" s="944"/>
      <c r="X46" s="945"/>
      <c r="Y46" s="945"/>
      <c r="Z46" s="946"/>
      <c r="AA46" s="952"/>
      <c r="AB46" s="953"/>
      <c r="AC46" s="944"/>
      <c r="AD46" s="945"/>
      <c r="AE46" s="945"/>
      <c r="AF46" s="946"/>
      <c r="AG46" s="952"/>
      <c r="AH46" s="953"/>
      <c r="AI46" s="944"/>
      <c r="AJ46" s="945"/>
      <c r="AK46" s="945"/>
      <c r="AL46" s="946"/>
      <c r="AM46" s="952"/>
      <c r="AN46" s="953"/>
      <c r="AO46" s="944"/>
      <c r="AP46" s="945"/>
      <c r="AQ46" s="945"/>
      <c r="AR46" s="946"/>
      <c r="AS46" s="952"/>
      <c r="AT46" s="953"/>
      <c r="AU46" s="944"/>
      <c r="AV46" s="945"/>
      <c r="AW46" s="945"/>
      <c r="AX46" s="946"/>
      <c r="AY46" s="952"/>
      <c r="AZ46" s="953"/>
      <c r="BA46" s="944"/>
      <c r="BB46" s="945"/>
      <c r="BC46" s="945"/>
      <c r="BD46" s="946"/>
      <c r="BE46" s="952"/>
      <c r="BF46" s="953"/>
      <c r="BG46" s="944"/>
      <c r="BH46" s="945"/>
      <c r="BI46" s="945"/>
      <c r="BJ46" s="946"/>
    </row>
    <row r="47" spans="1:62" ht="13.5" customHeight="1">
      <c r="A47" s="631">
        <v>27</v>
      </c>
      <c r="B47" s="598"/>
      <c r="C47" s="954"/>
      <c r="D47" s="955"/>
      <c r="E47" s="955"/>
      <c r="F47" s="955"/>
      <c r="G47" s="955"/>
      <c r="H47" s="955"/>
      <c r="I47" s="956"/>
      <c r="J47" s="957"/>
      <c r="K47" s="957"/>
      <c r="L47" s="958"/>
      <c r="M47" s="958"/>
      <c r="N47" s="958"/>
      <c r="O47" s="958"/>
      <c r="P47" s="958"/>
      <c r="Q47" s="950" t="str">
        <f t="shared" ref="Q47" si="36">IF(L47="選手・生徒","〇","")</f>
        <v/>
      </c>
      <c r="R47" s="959"/>
      <c r="S47" s="959"/>
      <c r="T47" s="960"/>
      <c r="U47" s="950" t="str">
        <f t="shared" ref="U47" si="37">IF(OR($C47&lt;&gt;"",$C48&lt;&gt;""),$A$29,"")</f>
        <v/>
      </c>
      <c r="V47" s="951"/>
      <c r="W47" s="941" t="str">
        <f t="shared" ref="W47" si="38">IF(OR($C47&lt;&gt;"",$C48&lt;&gt;""),$A$30,"")</f>
        <v/>
      </c>
      <c r="X47" s="942"/>
      <c r="Y47" s="942"/>
      <c r="Z47" s="943"/>
      <c r="AA47" s="950" t="str">
        <f t="shared" ref="AA47" si="39">IF(OR($C47&lt;&gt;"",$C48&lt;&gt;""),$A$29,"")</f>
        <v/>
      </c>
      <c r="AB47" s="951"/>
      <c r="AC47" s="941" t="str">
        <f t="shared" ref="AC47" si="40">IF(OR($C47&lt;&gt;"",$C48&lt;&gt;""),$A$30,"")</f>
        <v/>
      </c>
      <c r="AD47" s="942"/>
      <c r="AE47" s="942"/>
      <c r="AF47" s="943"/>
      <c r="AG47" s="950" t="str">
        <f t="shared" ref="AG47" si="41">IF(OR($C47&lt;&gt;"",$C48&lt;&gt;""),$A$29,"")</f>
        <v/>
      </c>
      <c r="AH47" s="951"/>
      <c r="AI47" s="941" t="str">
        <f t="shared" ref="AI47" si="42">IF(OR($C47&lt;&gt;"",$C48&lt;&gt;""),$A$30,"")</f>
        <v/>
      </c>
      <c r="AJ47" s="942"/>
      <c r="AK47" s="942"/>
      <c r="AL47" s="943"/>
      <c r="AM47" s="950" t="str">
        <f t="shared" ref="AM47" si="43">IF(OR($C47&lt;&gt;"",$C48&lt;&gt;""),$A$29,"")</f>
        <v/>
      </c>
      <c r="AN47" s="951"/>
      <c r="AO47" s="941" t="str">
        <f t="shared" ref="AO47" si="44">IF(OR($C47&lt;&gt;"",$C48&lt;&gt;""),$A$30,"")</f>
        <v/>
      </c>
      <c r="AP47" s="942"/>
      <c r="AQ47" s="942"/>
      <c r="AR47" s="943"/>
      <c r="AS47" s="950" t="str">
        <f t="shared" ref="AS47" si="45">IF(OR($C47&lt;&gt;"",$C48&lt;&gt;""),$A$29,"")</f>
        <v/>
      </c>
      <c r="AT47" s="951"/>
      <c r="AU47" s="941" t="str">
        <f t="shared" ref="AU47" si="46">IF(OR($C47&lt;&gt;"",$C48&lt;&gt;""),$A$30,"")</f>
        <v/>
      </c>
      <c r="AV47" s="942"/>
      <c r="AW47" s="942"/>
      <c r="AX47" s="943"/>
      <c r="AY47" s="950" t="str">
        <f t="shared" ref="AY47" si="47">IF(OR($C47&lt;&gt;"",$C48&lt;&gt;""),$A$29,"")</f>
        <v/>
      </c>
      <c r="AZ47" s="951"/>
      <c r="BA47" s="941" t="str">
        <f t="shared" ref="BA47" si="48">IF(OR($C47&lt;&gt;"",$C48&lt;&gt;""),$A$30,"")</f>
        <v/>
      </c>
      <c r="BB47" s="942"/>
      <c r="BC47" s="942"/>
      <c r="BD47" s="943"/>
      <c r="BE47" s="950" t="str">
        <f t="shared" ref="BE47" si="49">IF(OR($C47&lt;&gt;"",$C48&lt;&gt;""),$A$29,"")</f>
        <v/>
      </c>
      <c r="BF47" s="951"/>
      <c r="BG47" s="941" t="str">
        <f t="shared" ref="BG47" si="50">IF(OR($C47&lt;&gt;"",$C48&lt;&gt;""),$A$30,"")</f>
        <v/>
      </c>
      <c r="BH47" s="942"/>
      <c r="BI47" s="942"/>
      <c r="BJ47" s="943"/>
    </row>
    <row r="48" spans="1:62" ht="13.5" customHeight="1">
      <c r="A48" s="633"/>
      <c r="B48" s="599"/>
      <c r="C48" s="963"/>
      <c r="D48" s="964"/>
      <c r="E48" s="964"/>
      <c r="F48" s="964"/>
      <c r="G48" s="964"/>
      <c r="H48" s="964"/>
      <c r="I48" s="965"/>
      <c r="J48" s="957"/>
      <c r="K48" s="957"/>
      <c r="L48" s="958"/>
      <c r="M48" s="958"/>
      <c r="N48" s="958"/>
      <c r="O48" s="958"/>
      <c r="P48" s="958"/>
      <c r="Q48" s="952"/>
      <c r="R48" s="961"/>
      <c r="S48" s="961"/>
      <c r="T48" s="962"/>
      <c r="U48" s="952"/>
      <c r="V48" s="953"/>
      <c r="W48" s="944"/>
      <c r="X48" s="945"/>
      <c r="Y48" s="945"/>
      <c r="Z48" s="946"/>
      <c r="AA48" s="952"/>
      <c r="AB48" s="953"/>
      <c r="AC48" s="944"/>
      <c r="AD48" s="945"/>
      <c r="AE48" s="945"/>
      <c r="AF48" s="946"/>
      <c r="AG48" s="952"/>
      <c r="AH48" s="953"/>
      <c r="AI48" s="944"/>
      <c r="AJ48" s="945"/>
      <c r="AK48" s="945"/>
      <c r="AL48" s="946"/>
      <c r="AM48" s="952"/>
      <c r="AN48" s="953"/>
      <c r="AO48" s="944"/>
      <c r="AP48" s="945"/>
      <c r="AQ48" s="945"/>
      <c r="AR48" s="946"/>
      <c r="AS48" s="952"/>
      <c r="AT48" s="953"/>
      <c r="AU48" s="944"/>
      <c r="AV48" s="945"/>
      <c r="AW48" s="945"/>
      <c r="AX48" s="946"/>
      <c r="AY48" s="952"/>
      <c r="AZ48" s="953"/>
      <c r="BA48" s="944"/>
      <c r="BB48" s="945"/>
      <c r="BC48" s="945"/>
      <c r="BD48" s="946"/>
      <c r="BE48" s="952"/>
      <c r="BF48" s="953"/>
      <c r="BG48" s="944"/>
      <c r="BH48" s="945"/>
      <c r="BI48" s="945"/>
      <c r="BJ48" s="946"/>
    </row>
    <row r="49" spans="1:62" ht="13.5" customHeight="1">
      <c r="A49" s="631">
        <v>28</v>
      </c>
      <c r="B49" s="598"/>
      <c r="C49" s="954"/>
      <c r="D49" s="955"/>
      <c r="E49" s="955"/>
      <c r="F49" s="955"/>
      <c r="G49" s="955"/>
      <c r="H49" s="955"/>
      <c r="I49" s="956"/>
      <c r="J49" s="957"/>
      <c r="K49" s="957"/>
      <c r="L49" s="958"/>
      <c r="M49" s="958"/>
      <c r="N49" s="958"/>
      <c r="O49" s="958"/>
      <c r="P49" s="958"/>
      <c r="Q49" s="950" t="str">
        <f t="shared" ref="Q49" si="51">IF(L49="選手・生徒","〇","")</f>
        <v/>
      </c>
      <c r="R49" s="959"/>
      <c r="S49" s="959"/>
      <c r="T49" s="960"/>
      <c r="U49" s="950" t="str">
        <f t="shared" ref="U49" si="52">IF(OR($C49&lt;&gt;"",$C50&lt;&gt;""),$A$29,"")</f>
        <v/>
      </c>
      <c r="V49" s="951"/>
      <c r="W49" s="941" t="str">
        <f t="shared" ref="W49" si="53">IF(OR($C49&lt;&gt;"",$C50&lt;&gt;""),$A$30,"")</f>
        <v/>
      </c>
      <c r="X49" s="942"/>
      <c r="Y49" s="942"/>
      <c r="Z49" s="943"/>
      <c r="AA49" s="950" t="str">
        <f t="shared" ref="AA49" si="54">IF(OR($C49&lt;&gt;"",$C50&lt;&gt;""),$A$29,"")</f>
        <v/>
      </c>
      <c r="AB49" s="951"/>
      <c r="AC49" s="941" t="str">
        <f t="shared" ref="AC49" si="55">IF(OR($C49&lt;&gt;"",$C50&lt;&gt;""),$A$30,"")</f>
        <v/>
      </c>
      <c r="AD49" s="942"/>
      <c r="AE49" s="942"/>
      <c r="AF49" s="943"/>
      <c r="AG49" s="950" t="str">
        <f t="shared" ref="AG49" si="56">IF(OR($C49&lt;&gt;"",$C50&lt;&gt;""),$A$29,"")</f>
        <v/>
      </c>
      <c r="AH49" s="951"/>
      <c r="AI49" s="941" t="str">
        <f t="shared" ref="AI49" si="57">IF(OR($C49&lt;&gt;"",$C50&lt;&gt;""),$A$30,"")</f>
        <v/>
      </c>
      <c r="AJ49" s="942"/>
      <c r="AK49" s="942"/>
      <c r="AL49" s="943"/>
      <c r="AM49" s="950" t="str">
        <f t="shared" ref="AM49" si="58">IF(OR($C49&lt;&gt;"",$C50&lt;&gt;""),$A$29,"")</f>
        <v/>
      </c>
      <c r="AN49" s="951"/>
      <c r="AO49" s="941" t="str">
        <f t="shared" ref="AO49" si="59">IF(OR($C49&lt;&gt;"",$C50&lt;&gt;""),$A$30,"")</f>
        <v/>
      </c>
      <c r="AP49" s="942"/>
      <c r="AQ49" s="942"/>
      <c r="AR49" s="943"/>
      <c r="AS49" s="950" t="str">
        <f t="shared" ref="AS49" si="60">IF(OR($C49&lt;&gt;"",$C50&lt;&gt;""),$A$29,"")</f>
        <v/>
      </c>
      <c r="AT49" s="951"/>
      <c r="AU49" s="941" t="str">
        <f t="shared" ref="AU49" si="61">IF(OR($C49&lt;&gt;"",$C50&lt;&gt;""),$A$30,"")</f>
        <v/>
      </c>
      <c r="AV49" s="942"/>
      <c r="AW49" s="942"/>
      <c r="AX49" s="943"/>
      <c r="AY49" s="950" t="str">
        <f t="shared" ref="AY49" si="62">IF(OR($C49&lt;&gt;"",$C50&lt;&gt;""),$A$29,"")</f>
        <v/>
      </c>
      <c r="AZ49" s="951"/>
      <c r="BA49" s="941" t="str">
        <f t="shared" ref="BA49" si="63">IF(OR($C49&lt;&gt;"",$C50&lt;&gt;""),$A$30,"")</f>
        <v/>
      </c>
      <c r="BB49" s="942"/>
      <c r="BC49" s="942"/>
      <c r="BD49" s="943"/>
      <c r="BE49" s="950" t="str">
        <f t="shared" ref="BE49" si="64">IF(OR($C49&lt;&gt;"",$C50&lt;&gt;""),$A$29,"")</f>
        <v/>
      </c>
      <c r="BF49" s="951"/>
      <c r="BG49" s="941" t="str">
        <f t="shared" ref="BG49" si="65">IF(OR($C49&lt;&gt;"",$C50&lt;&gt;""),$A$30,"")</f>
        <v/>
      </c>
      <c r="BH49" s="942"/>
      <c r="BI49" s="942"/>
      <c r="BJ49" s="943"/>
    </row>
    <row r="50" spans="1:62" ht="13.5" customHeight="1">
      <c r="A50" s="633"/>
      <c r="B50" s="599"/>
      <c r="C50" s="963"/>
      <c r="D50" s="964"/>
      <c r="E50" s="964"/>
      <c r="F50" s="964"/>
      <c r="G50" s="964"/>
      <c r="H50" s="964"/>
      <c r="I50" s="965"/>
      <c r="J50" s="957"/>
      <c r="K50" s="957"/>
      <c r="L50" s="958"/>
      <c r="M50" s="958"/>
      <c r="N50" s="958"/>
      <c r="O50" s="958"/>
      <c r="P50" s="958"/>
      <c r="Q50" s="952"/>
      <c r="R50" s="961"/>
      <c r="S50" s="961"/>
      <c r="T50" s="962"/>
      <c r="U50" s="952"/>
      <c r="V50" s="953"/>
      <c r="W50" s="944"/>
      <c r="X50" s="945"/>
      <c r="Y50" s="945"/>
      <c r="Z50" s="946"/>
      <c r="AA50" s="952"/>
      <c r="AB50" s="953"/>
      <c r="AC50" s="944"/>
      <c r="AD50" s="945"/>
      <c r="AE50" s="945"/>
      <c r="AF50" s="946"/>
      <c r="AG50" s="952"/>
      <c r="AH50" s="953"/>
      <c r="AI50" s="944"/>
      <c r="AJ50" s="945"/>
      <c r="AK50" s="945"/>
      <c r="AL50" s="946"/>
      <c r="AM50" s="952"/>
      <c r="AN50" s="953"/>
      <c r="AO50" s="944"/>
      <c r="AP50" s="945"/>
      <c r="AQ50" s="945"/>
      <c r="AR50" s="946"/>
      <c r="AS50" s="952"/>
      <c r="AT50" s="953"/>
      <c r="AU50" s="944"/>
      <c r="AV50" s="945"/>
      <c r="AW50" s="945"/>
      <c r="AX50" s="946"/>
      <c r="AY50" s="952"/>
      <c r="AZ50" s="953"/>
      <c r="BA50" s="944"/>
      <c r="BB50" s="945"/>
      <c r="BC50" s="945"/>
      <c r="BD50" s="946"/>
      <c r="BE50" s="952"/>
      <c r="BF50" s="953"/>
      <c r="BG50" s="944"/>
      <c r="BH50" s="945"/>
      <c r="BI50" s="945"/>
      <c r="BJ50" s="946"/>
    </row>
    <row r="51" spans="1:62" ht="13.5" customHeight="1">
      <c r="A51" s="631">
        <v>29</v>
      </c>
      <c r="B51" s="598"/>
      <c r="C51" s="954"/>
      <c r="D51" s="955"/>
      <c r="E51" s="955"/>
      <c r="F51" s="955"/>
      <c r="G51" s="955"/>
      <c r="H51" s="955"/>
      <c r="I51" s="956"/>
      <c r="J51" s="957"/>
      <c r="K51" s="957"/>
      <c r="L51" s="958"/>
      <c r="M51" s="958"/>
      <c r="N51" s="958"/>
      <c r="O51" s="958"/>
      <c r="P51" s="958"/>
      <c r="Q51" s="950" t="str">
        <f t="shared" ref="Q51" si="66">IF(L51="選手・生徒","〇","")</f>
        <v/>
      </c>
      <c r="R51" s="959"/>
      <c r="S51" s="959"/>
      <c r="T51" s="960"/>
      <c r="U51" s="950" t="str">
        <f t="shared" ref="U51" si="67">IF(OR($C51&lt;&gt;"",$C52&lt;&gt;""),$A$29,"")</f>
        <v/>
      </c>
      <c r="V51" s="951"/>
      <c r="W51" s="941" t="str">
        <f t="shared" ref="W51" si="68">IF(OR($C51&lt;&gt;"",$C52&lt;&gt;""),$A$30,"")</f>
        <v/>
      </c>
      <c r="X51" s="942"/>
      <c r="Y51" s="942"/>
      <c r="Z51" s="943"/>
      <c r="AA51" s="950" t="str">
        <f t="shared" ref="AA51" si="69">IF(OR($C51&lt;&gt;"",$C52&lt;&gt;""),$A$29,"")</f>
        <v/>
      </c>
      <c r="AB51" s="951"/>
      <c r="AC51" s="941" t="str">
        <f t="shared" ref="AC51" si="70">IF(OR($C51&lt;&gt;"",$C52&lt;&gt;""),$A$30,"")</f>
        <v/>
      </c>
      <c r="AD51" s="942"/>
      <c r="AE51" s="942"/>
      <c r="AF51" s="943"/>
      <c r="AG51" s="950" t="str">
        <f t="shared" ref="AG51" si="71">IF(OR($C51&lt;&gt;"",$C52&lt;&gt;""),$A$29,"")</f>
        <v/>
      </c>
      <c r="AH51" s="951"/>
      <c r="AI51" s="941" t="str">
        <f t="shared" ref="AI51" si="72">IF(OR($C51&lt;&gt;"",$C52&lt;&gt;""),$A$30,"")</f>
        <v/>
      </c>
      <c r="AJ51" s="942"/>
      <c r="AK51" s="942"/>
      <c r="AL51" s="943"/>
      <c r="AM51" s="950" t="str">
        <f t="shared" ref="AM51" si="73">IF(OR($C51&lt;&gt;"",$C52&lt;&gt;""),$A$29,"")</f>
        <v/>
      </c>
      <c r="AN51" s="951"/>
      <c r="AO51" s="941" t="str">
        <f t="shared" ref="AO51" si="74">IF(OR($C51&lt;&gt;"",$C52&lt;&gt;""),$A$30,"")</f>
        <v/>
      </c>
      <c r="AP51" s="942"/>
      <c r="AQ51" s="942"/>
      <c r="AR51" s="943"/>
      <c r="AS51" s="950" t="str">
        <f t="shared" ref="AS51" si="75">IF(OR($C51&lt;&gt;"",$C52&lt;&gt;""),$A$29,"")</f>
        <v/>
      </c>
      <c r="AT51" s="951"/>
      <c r="AU51" s="941" t="str">
        <f t="shared" ref="AU51" si="76">IF(OR($C51&lt;&gt;"",$C52&lt;&gt;""),$A$30,"")</f>
        <v/>
      </c>
      <c r="AV51" s="942"/>
      <c r="AW51" s="942"/>
      <c r="AX51" s="943"/>
      <c r="AY51" s="950" t="str">
        <f t="shared" ref="AY51" si="77">IF(OR($C51&lt;&gt;"",$C52&lt;&gt;""),$A$29,"")</f>
        <v/>
      </c>
      <c r="AZ51" s="951"/>
      <c r="BA51" s="941" t="str">
        <f t="shared" ref="BA51" si="78">IF(OR($C51&lt;&gt;"",$C52&lt;&gt;""),$A$30,"")</f>
        <v/>
      </c>
      <c r="BB51" s="942"/>
      <c r="BC51" s="942"/>
      <c r="BD51" s="943"/>
      <c r="BE51" s="950" t="str">
        <f t="shared" ref="BE51" si="79">IF(OR($C51&lt;&gt;"",$C52&lt;&gt;""),$A$29,"")</f>
        <v/>
      </c>
      <c r="BF51" s="951"/>
      <c r="BG51" s="941" t="str">
        <f t="shared" ref="BG51" si="80">IF(OR($C51&lt;&gt;"",$C52&lt;&gt;""),$A$30,"")</f>
        <v/>
      </c>
      <c r="BH51" s="942"/>
      <c r="BI51" s="942"/>
      <c r="BJ51" s="943"/>
    </row>
    <row r="52" spans="1:62" ht="13.5" customHeight="1">
      <c r="A52" s="633"/>
      <c r="B52" s="599"/>
      <c r="C52" s="963"/>
      <c r="D52" s="964"/>
      <c r="E52" s="964"/>
      <c r="F52" s="964"/>
      <c r="G52" s="964"/>
      <c r="H52" s="964"/>
      <c r="I52" s="965"/>
      <c r="J52" s="957"/>
      <c r="K52" s="957"/>
      <c r="L52" s="958"/>
      <c r="M52" s="958"/>
      <c r="N52" s="958"/>
      <c r="O52" s="958"/>
      <c r="P52" s="958"/>
      <c r="Q52" s="952"/>
      <c r="R52" s="961"/>
      <c r="S52" s="961"/>
      <c r="T52" s="962"/>
      <c r="U52" s="952"/>
      <c r="V52" s="953"/>
      <c r="W52" s="944"/>
      <c r="X52" s="945"/>
      <c r="Y52" s="945"/>
      <c r="Z52" s="946"/>
      <c r="AA52" s="952"/>
      <c r="AB52" s="953"/>
      <c r="AC52" s="944"/>
      <c r="AD52" s="945"/>
      <c r="AE52" s="945"/>
      <c r="AF52" s="946"/>
      <c r="AG52" s="952"/>
      <c r="AH52" s="953"/>
      <c r="AI52" s="944"/>
      <c r="AJ52" s="945"/>
      <c r="AK52" s="945"/>
      <c r="AL52" s="946"/>
      <c r="AM52" s="952"/>
      <c r="AN52" s="953"/>
      <c r="AO52" s="944"/>
      <c r="AP52" s="945"/>
      <c r="AQ52" s="945"/>
      <c r="AR52" s="946"/>
      <c r="AS52" s="952"/>
      <c r="AT52" s="953"/>
      <c r="AU52" s="944"/>
      <c r="AV52" s="945"/>
      <c r="AW52" s="945"/>
      <c r="AX52" s="946"/>
      <c r="AY52" s="952"/>
      <c r="AZ52" s="953"/>
      <c r="BA52" s="944"/>
      <c r="BB52" s="945"/>
      <c r="BC52" s="945"/>
      <c r="BD52" s="946"/>
      <c r="BE52" s="952"/>
      <c r="BF52" s="953"/>
      <c r="BG52" s="944"/>
      <c r="BH52" s="945"/>
      <c r="BI52" s="945"/>
      <c r="BJ52" s="946"/>
    </row>
    <row r="53" spans="1:62" ht="13.5" customHeight="1">
      <c r="A53" s="631">
        <v>30</v>
      </c>
      <c r="B53" s="598"/>
      <c r="C53" s="954"/>
      <c r="D53" s="955"/>
      <c r="E53" s="955"/>
      <c r="F53" s="955"/>
      <c r="G53" s="955"/>
      <c r="H53" s="955"/>
      <c r="I53" s="956"/>
      <c r="J53" s="957"/>
      <c r="K53" s="957"/>
      <c r="L53" s="958"/>
      <c r="M53" s="958"/>
      <c r="N53" s="958"/>
      <c r="O53" s="958"/>
      <c r="P53" s="958"/>
      <c r="Q53" s="950" t="str">
        <f t="shared" ref="Q53" si="81">IF(L53="選手・生徒","〇","")</f>
        <v/>
      </c>
      <c r="R53" s="959"/>
      <c r="S53" s="959"/>
      <c r="T53" s="960"/>
      <c r="U53" s="950" t="str">
        <f t="shared" ref="U53" si="82">IF(OR($C53&lt;&gt;"",$C54&lt;&gt;""),$A$29,"")</f>
        <v/>
      </c>
      <c r="V53" s="951"/>
      <c r="W53" s="941" t="str">
        <f t="shared" ref="W53" si="83">IF(OR($C53&lt;&gt;"",$C54&lt;&gt;""),$A$30,"")</f>
        <v/>
      </c>
      <c r="X53" s="942"/>
      <c r="Y53" s="942"/>
      <c r="Z53" s="943"/>
      <c r="AA53" s="950" t="str">
        <f t="shared" ref="AA53" si="84">IF(OR($C53&lt;&gt;"",$C54&lt;&gt;""),$A$29,"")</f>
        <v/>
      </c>
      <c r="AB53" s="951"/>
      <c r="AC53" s="941" t="str">
        <f t="shared" ref="AC53" si="85">IF(OR($C53&lt;&gt;"",$C54&lt;&gt;""),$A$30,"")</f>
        <v/>
      </c>
      <c r="AD53" s="942"/>
      <c r="AE53" s="942"/>
      <c r="AF53" s="943"/>
      <c r="AG53" s="950" t="str">
        <f t="shared" ref="AG53" si="86">IF(OR($C53&lt;&gt;"",$C54&lt;&gt;""),$A$29,"")</f>
        <v/>
      </c>
      <c r="AH53" s="951"/>
      <c r="AI53" s="941" t="str">
        <f t="shared" ref="AI53" si="87">IF(OR($C53&lt;&gt;"",$C54&lt;&gt;""),$A$30,"")</f>
        <v/>
      </c>
      <c r="AJ53" s="942"/>
      <c r="AK53" s="942"/>
      <c r="AL53" s="943"/>
      <c r="AM53" s="950" t="str">
        <f t="shared" ref="AM53" si="88">IF(OR($C53&lt;&gt;"",$C54&lt;&gt;""),$A$29,"")</f>
        <v/>
      </c>
      <c r="AN53" s="951"/>
      <c r="AO53" s="941" t="str">
        <f t="shared" ref="AO53" si="89">IF(OR($C53&lt;&gt;"",$C54&lt;&gt;""),$A$30,"")</f>
        <v/>
      </c>
      <c r="AP53" s="942"/>
      <c r="AQ53" s="942"/>
      <c r="AR53" s="943"/>
      <c r="AS53" s="950" t="str">
        <f t="shared" ref="AS53" si="90">IF(OR($C53&lt;&gt;"",$C54&lt;&gt;""),$A$29,"")</f>
        <v/>
      </c>
      <c r="AT53" s="951"/>
      <c r="AU53" s="941" t="str">
        <f t="shared" ref="AU53" si="91">IF(OR($C53&lt;&gt;"",$C54&lt;&gt;""),$A$30,"")</f>
        <v/>
      </c>
      <c r="AV53" s="942"/>
      <c r="AW53" s="942"/>
      <c r="AX53" s="943"/>
      <c r="AY53" s="950" t="str">
        <f t="shared" ref="AY53" si="92">IF(OR($C53&lt;&gt;"",$C54&lt;&gt;""),$A$29,"")</f>
        <v/>
      </c>
      <c r="AZ53" s="951"/>
      <c r="BA53" s="941" t="str">
        <f t="shared" ref="BA53" si="93">IF(OR($C53&lt;&gt;"",$C54&lt;&gt;""),$A$30,"")</f>
        <v/>
      </c>
      <c r="BB53" s="942"/>
      <c r="BC53" s="942"/>
      <c r="BD53" s="943"/>
      <c r="BE53" s="950" t="str">
        <f t="shared" ref="BE53" si="94">IF(OR($C53&lt;&gt;"",$C54&lt;&gt;""),$A$29,"")</f>
        <v/>
      </c>
      <c r="BF53" s="951"/>
      <c r="BG53" s="941" t="str">
        <f t="shared" ref="BG53" si="95">IF(OR($C53&lt;&gt;"",$C54&lt;&gt;""),$A$30,"")</f>
        <v/>
      </c>
      <c r="BH53" s="942"/>
      <c r="BI53" s="942"/>
      <c r="BJ53" s="943"/>
    </row>
    <row r="54" spans="1:62" ht="13.5" customHeight="1">
      <c r="A54" s="633"/>
      <c r="B54" s="599"/>
      <c r="C54" s="947"/>
      <c r="D54" s="948"/>
      <c r="E54" s="948"/>
      <c r="F54" s="948"/>
      <c r="G54" s="948"/>
      <c r="H54" s="948"/>
      <c r="I54" s="949"/>
      <c r="J54" s="957"/>
      <c r="K54" s="957"/>
      <c r="L54" s="958"/>
      <c r="M54" s="958"/>
      <c r="N54" s="958"/>
      <c r="O54" s="958"/>
      <c r="P54" s="958"/>
      <c r="Q54" s="952"/>
      <c r="R54" s="961"/>
      <c r="S54" s="961"/>
      <c r="T54" s="962"/>
      <c r="U54" s="952"/>
      <c r="V54" s="953"/>
      <c r="W54" s="944"/>
      <c r="X54" s="945"/>
      <c r="Y54" s="945"/>
      <c r="Z54" s="946"/>
      <c r="AA54" s="952"/>
      <c r="AB54" s="953"/>
      <c r="AC54" s="944"/>
      <c r="AD54" s="945"/>
      <c r="AE54" s="945"/>
      <c r="AF54" s="946"/>
      <c r="AG54" s="952"/>
      <c r="AH54" s="953"/>
      <c r="AI54" s="944"/>
      <c r="AJ54" s="945"/>
      <c r="AK54" s="945"/>
      <c r="AL54" s="946"/>
      <c r="AM54" s="952"/>
      <c r="AN54" s="953"/>
      <c r="AO54" s="944"/>
      <c r="AP54" s="945"/>
      <c r="AQ54" s="945"/>
      <c r="AR54" s="946"/>
      <c r="AS54" s="952"/>
      <c r="AT54" s="953"/>
      <c r="AU54" s="944"/>
      <c r="AV54" s="945"/>
      <c r="AW54" s="945"/>
      <c r="AX54" s="946"/>
      <c r="AY54" s="952"/>
      <c r="AZ54" s="953"/>
      <c r="BA54" s="944"/>
      <c r="BB54" s="945"/>
      <c r="BC54" s="945"/>
      <c r="BD54" s="946"/>
      <c r="BE54" s="952"/>
      <c r="BF54" s="953"/>
      <c r="BG54" s="944"/>
      <c r="BH54" s="945"/>
      <c r="BI54" s="945"/>
      <c r="BJ54" s="946"/>
    </row>
    <row r="55" spans="1:62" ht="13.5" customHeight="1">
      <c r="A55" s="631">
        <v>31</v>
      </c>
      <c r="B55" s="598"/>
      <c r="C55" s="954"/>
      <c r="D55" s="955"/>
      <c r="E55" s="955"/>
      <c r="F55" s="955"/>
      <c r="G55" s="955"/>
      <c r="H55" s="955"/>
      <c r="I55" s="956"/>
      <c r="J55" s="957"/>
      <c r="K55" s="957"/>
      <c r="L55" s="958"/>
      <c r="M55" s="958"/>
      <c r="N55" s="958"/>
      <c r="O55" s="958"/>
      <c r="P55" s="958"/>
      <c r="Q55" s="950" t="str">
        <f t="shared" ref="Q55" si="96">IF(L55="選手・生徒","〇","")</f>
        <v/>
      </c>
      <c r="R55" s="959"/>
      <c r="S55" s="959"/>
      <c r="T55" s="960"/>
      <c r="U55" s="950" t="str">
        <f t="shared" ref="U55" si="97">IF(OR($C55&lt;&gt;"",$C56&lt;&gt;""),$A$29,"")</f>
        <v/>
      </c>
      <c r="V55" s="951"/>
      <c r="W55" s="941" t="str">
        <f t="shared" ref="W55" si="98">IF(OR($C55&lt;&gt;"",$C56&lt;&gt;""),$A$30,"")</f>
        <v/>
      </c>
      <c r="X55" s="942"/>
      <c r="Y55" s="942"/>
      <c r="Z55" s="943"/>
      <c r="AA55" s="950" t="str">
        <f t="shared" ref="AA55" si="99">IF(OR($C55&lt;&gt;"",$C56&lt;&gt;""),$A$29,"")</f>
        <v/>
      </c>
      <c r="AB55" s="951"/>
      <c r="AC55" s="941" t="str">
        <f t="shared" ref="AC55" si="100">IF(OR($C55&lt;&gt;"",$C56&lt;&gt;""),$A$30,"")</f>
        <v/>
      </c>
      <c r="AD55" s="942"/>
      <c r="AE55" s="942"/>
      <c r="AF55" s="943"/>
      <c r="AG55" s="950" t="str">
        <f t="shared" ref="AG55" si="101">IF(OR($C55&lt;&gt;"",$C56&lt;&gt;""),$A$29,"")</f>
        <v/>
      </c>
      <c r="AH55" s="951"/>
      <c r="AI55" s="941" t="str">
        <f t="shared" ref="AI55" si="102">IF(OR($C55&lt;&gt;"",$C56&lt;&gt;""),$A$30,"")</f>
        <v/>
      </c>
      <c r="AJ55" s="942"/>
      <c r="AK55" s="942"/>
      <c r="AL55" s="943"/>
      <c r="AM55" s="950" t="str">
        <f t="shared" ref="AM55" si="103">IF(OR($C55&lt;&gt;"",$C56&lt;&gt;""),$A$29,"")</f>
        <v/>
      </c>
      <c r="AN55" s="951"/>
      <c r="AO55" s="941" t="str">
        <f t="shared" ref="AO55" si="104">IF(OR($C55&lt;&gt;"",$C56&lt;&gt;""),$A$30,"")</f>
        <v/>
      </c>
      <c r="AP55" s="942"/>
      <c r="AQ55" s="942"/>
      <c r="AR55" s="943"/>
      <c r="AS55" s="950" t="str">
        <f t="shared" ref="AS55" si="105">IF(OR($C55&lt;&gt;"",$C56&lt;&gt;""),$A$29,"")</f>
        <v/>
      </c>
      <c r="AT55" s="951"/>
      <c r="AU55" s="941" t="str">
        <f t="shared" ref="AU55" si="106">IF(OR($C55&lt;&gt;"",$C56&lt;&gt;""),$A$30,"")</f>
        <v/>
      </c>
      <c r="AV55" s="942"/>
      <c r="AW55" s="942"/>
      <c r="AX55" s="943"/>
      <c r="AY55" s="950" t="str">
        <f t="shared" ref="AY55" si="107">IF(OR($C55&lt;&gt;"",$C56&lt;&gt;""),$A$29,"")</f>
        <v/>
      </c>
      <c r="AZ55" s="951"/>
      <c r="BA55" s="941" t="str">
        <f t="shared" ref="BA55" si="108">IF(OR($C55&lt;&gt;"",$C56&lt;&gt;""),$A$30,"")</f>
        <v/>
      </c>
      <c r="BB55" s="942"/>
      <c r="BC55" s="942"/>
      <c r="BD55" s="943"/>
      <c r="BE55" s="950" t="str">
        <f t="shared" ref="BE55" si="109">IF(OR($C55&lt;&gt;"",$C56&lt;&gt;""),$A$29,"")</f>
        <v/>
      </c>
      <c r="BF55" s="951"/>
      <c r="BG55" s="941" t="str">
        <f t="shared" ref="BG55" si="110">IF(OR($C55&lt;&gt;"",$C56&lt;&gt;""),$A$30,"")</f>
        <v/>
      </c>
      <c r="BH55" s="942"/>
      <c r="BI55" s="942"/>
      <c r="BJ55" s="943"/>
    </row>
    <row r="56" spans="1:62" ht="13.5" customHeight="1">
      <c r="A56" s="633"/>
      <c r="B56" s="599"/>
      <c r="C56" s="963"/>
      <c r="D56" s="964"/>
      <c r="E56" s="964"/>
      <c r="F56" s="964"/>
      <c r="G56" s="964"/>
      <c r="H56" s="964"/>
      <c r="I56" s="965"/>
      <c r="J56" s="957"/>
      <c r="K56" s="957"/>
      <c r="L56" s="958"/>
      <c r="M56" s="958"/>
      <c r="N56" s="958"/>
      <c r="O56" s="958"/>
      <c r="P56" s="958"/>
      <c r="Q56" s="952"/>
      <c r="R56" s="961"/>
      <c r="S56" s="961"/>
      <c r="T56" s="962"/>
      <c r="U56" s="952"/>
      <c r="V56" s="953"/>
      <c r="W56" s="944"/>
      <c r="X56" s="945"/>
      <c r="Y56" s="945"/>
      <c r="Z56" s="946"/>
      <c r="AA56" s="952"/>
      <c r="AB56" s="953"/>
      <c r="AC56" s="944"/>
      <c r="AD56" s="945"/>
      <c r="AE56" s="945"/>
      <c r="AF56" s="946"/>
      <c r="AG56" s="952"/>
      <c r="AH56" s="953"/>
      <c r="AI56" s="944"/>
      <c r="AJ56" s="945"/>
      <c r="AK56" s="945"/>
      <c r="AL56" s="946"/>
      <c r="AM56" s="952"/>
      <c r="AN56" s="953"/>
      <c r="AO56" s="944"/>
      <c r="AP56" s="945"/>
      <c r="AQ56" s="945"/>
      <c r="AR56" s="946"/>
      <c r="AS56" s="952"/>
      <c r="AT56" s="953"/>
      <c r="AU56" s="944"/>
      <c r="AV56" s="945"/>
      <c r="AW56" s="945"/>
      <c r="AX56" s="946"/>
      <c r="AY56" s="952"/>
      <c r="AZ56" s="953"/>
      <c r="BA56" s="944"/>
      <c r="BB56" s="945"/>
      <c r="BC56" s="945"/>
      <c r="BD56" s="946"/>
      <c r="BE56" s="952"/>
      <c r="BF56" s="953"/>
      <c r="BG56" s="944"/>
      <c r="BH56" s="945"/>
      <c r="BI56" s="945"/>
      <c r="BJ56" s="946"/>
    </row>
    <row r="57" spans="1:62" ht="13.5" customHeight="1">
      <c r="A57" s="631">
        <v>32</v>
      </c>
      <c r="B57" s="598"/>
      <c r="C57" s="954"/>
      <c r="D57" s="955"/>
      <c r="E57" s="955"/>
      <c r="F57" s="955"/>
      <c r="G57" s="955"/>
      <c r="H57" s="955"/>
      <c r="I57" s="956"/>
      <c r="J57" s="957"/>
      <c r="K57" s="957"/>
      <c r="L57" s="958"/>
      <c r="M57" s="958"/>
      <c r="N57" s="958"/>
      <c r="O57" s="958"/>
      <c r="P57" s="958"/>
      <c r="Q57" s="950" t="str">
        <f t="shared" ref="Q57" si="111">IF(L57="選手・生徒","〇","")</f>
        <v/>
      </c>
      <c r="R57" s="959"/>
      <c r="S57" s="959"/>
      <c r="T57" s="960"/>
      <c r="U57" s="950" t="str">
        <f t="shared" ref="U57" si="112">IF(OR($C57&lt;&gt;"",$C58&lt;&gt;""),$A$29,"")</f>
        <v/>
      </c>
      <c r="V57" s="951"/>
      <c r="W57" s="941" t="str">
        <f t="shared" ref="W57" si="113">IF(OR($C57&lt;&gt;"",$C58&lt;&gt;""),$A$30,"")</f>
        <v/>
      </c>
      <c r="X57" s="942"/>
      <c r="Y57" s="942"/>
      <c r="Z57" s="943"/>
      <c r="AA57" s="950" t="str">
        <f t="shared" ref="AA57" si="114">IF(OR($C57&lt;&gt;"",$C58&lt;&gt;""),$A$29,"")</f>
        <v/>
      </c>
      <c r="AB57" s="951"/>
      <c r="AC57" s="941" t="str">
        <f t="shared" ref="AC57" si="115">IF(OR($C57&lt;&gt;"",$C58&lt;&gt;""),$A$30,"")</f>
        <v/>
      </c>
      <c r="AD57" s="942"/>
      <c r="AE57" s="942"/>
      <c r="AF57" s="943"/>
      <c r="AG57" s="950" t="str">
        <f t="shared" ref="AG57" si="116">IF(OR($C57&lt;&gt;"",$C58&lt;&gt;""),$A$29,"")</f>
        <v/>
      </c>
      <c r="AH57" s="951"/>
      <c r="AI57" s="941" t="str">
        <f t="shared" ref="AI57" si="117">IF(OR($C57&lt;&gt;"",$C58&lt;&gt;""),$A$30,"")</f>
        <v/>
      </c>
      <c r="AJ57" s="942"/>
      <c r="AK57" s="942"/>
      <c r="AL57" s="943"/>
      <c r="AM57" s="950" t="str">
        <f t="shared" ref="AM57" si="118">IF(OR($C57&lt;&gt;"",$C58&lt;&gt;""),$A$29,"")</f>
        <v/>
      </c>
      <c r="AN57" s="951"/>
      <c r="AO57" s="941" t="str">
        <f t="shared" ref="AO57" si="119">IF(OR($C57&lt;&gt;"",$C58&lt;&gt;""),$A$30,"")</f>
        <v/>
      </c>
      <c r="AP57" s="942"/>
      <c r="AQ57" s="942"/>
      <c r="AR57" s="943"/>
      <c r="AS57" s="950" t="str">
        <f t="shared" ref="AS57" si="120">IF(OR($C57&lt;&gt;"",$C58&lt;&gt;""),$A$29,"")</f>
        <v/>
      </c>
      <c r="AT57" s="951"/>
      <c r="AU57" s="941" t="str">
        <f t="shared" ref="AU57" si="121">IF(OR($C57&lt;&gt;"",$C58&lt;&gt;""),$A$30,"")</f>
        <v/>
      </c>
      <c r="AV57" s="942"/>
      <c r="AW57" s="942"/>
      <c r="AX57" s="943"/>
      <c r="AY57" s="950" t="str">
        <f t="shared" ref="AY57" si="122">IF(OR($C57&lt;&gt;"",$C58&lt;&gt;""),$A$29,"")</f>
        <v/>
      </c>
      <c r="AZ57" s="951"/>
      <c r="BA57" s="941" t="str">
        <f t="shared" ref="BA57" si="123">IF(OR($C57&lt;&gt;"",$C58&lt;&gt;""),$A$30,"")</f>
        <v/>
      </c>
      <c r="BB57" s="942"/>
      <c r="BC57" s="942"/>
      <c r="BD57" s="943"/>
      <c r="BE57" s="950" t="str">
        <f t="shared" ref="BE57" si="124">IF(OR($C57&lt;&gt;"",$C58&lt;&gt;""),$A$29,"")</f>
        <v/>
      </c>
      <c r="BF57" s="951"/>
      <c r="BG57" s="941" t="str">
        <f t="shared" ref="BG57" si="125">IF(OR($C57&lt;&gt;"",$C58&lt;&gt;""),$A$30,"")</f>
        <v/>
      </c>
      <c r="BH57" s="942"/>
      <c r="BI57" s="942"/>
      <c r="BJ57" s="943"/>
    </row>
    <row r="58" spans="1:62" ht="13.5" customHeight="1">
      <c r="A58" s="633"/>
      <c r="B58" s="599"/>
      <c r="C58" s="963"/>
      <c r="D58" s="964"/>
      <c r="E58" s="964"/>
      <c r="F58" s="964"/>
      <c r="G58" s="964"/>
      <c r="H58" s="964"/>
      <c r="I58" s="965"/>
      <c r="J58" s="957"/>
      <c r="K58" s="957"/>
      <c r="L58" s="958"/>
      <c r="M58" s="958"/>
      <c r="N58" s="958"/>
      <c r="O58" s="958"/>
      <c r="P58" s="958"/>
      <c r="Q58" s="952"/>
      <c r="R58" s="961"/>
      <c r="S58" s="961"/>
      <c r="T58" s="962"/>
      <c r="U58" s="952"/>
      <c r="V58" s="953"/>
      <c r="W58" s="944"/>
      <c r="X58" s="945"/>
      <c r="Y58" s="945"/>
      <c r="Z58" s="946"/>
      <c r="AA58" s="952"/>
      <c r="AB58" s="953"/>
      <c r="AC58" s="944"/>
      <c r="AD58" s="945"/>
      <c r="AE58" s="945"/>
      <c r="AF58" s="946"/>
      <c r="AG58" s="952"/>
      <c r="AH58" s="953"/>
      <c r="AI58" s="944"/>
      <c r="AJ58" s="945"/>
      <c r="AK58" s="945"/>
      <c r="AL58" s="946"/>
      <c r="AM58" s="952"/>
      <c r="AN58" s="953"/>
      <c r="AO58" s="944"/>
      <c r="AP58" s="945"/>
      <c r="AQ58" s="945"/>
      <c r="AR58" s="946"/>
      <c r="AS58" s="952"/>
      <c r="AT58" s="953"/>
      <c r="AU58" s="944"/>
      <c r="AV58" s="945"/>
      <c r="AW58" s="945"/>
      <c r="AX58" s="946"/>
      <c r="AY58" s="952"/>
      <c r="AZ58" s="953"/>
      <c r="BA58" s="944"/>
      <c r="BB58" s="945"/>
      <c r="BC58" s="945"/>
      <c r="BD58" s="946"/>
      <c r="BE58" s="952"/>
      <c r="BF58" s="953"/>
      <c r="BG58" s="944"/>
      <c r="BH58" s="945"/>
      <c r="BI58" s="945"/>
      <c r="BJ58" s="946"/>
    </row>
    <row r="59" spans="1:62" ht="13.5" customHeight="1">
      <c r="A59" s="631">
        <v>33</v>
      </c>
      <c r="B59" s="598"/>
      <c r="C59" s="954"/>
      <c r="D59" s="955"/>
      <c r="E59" s="955"/>
      <c r="F59" s="955"/>
      <c r="G59" s="955"/>
      <c r="H59" s="955"/>
      <c r="I59" s="956"/>
      <c r="J59" s="957"/>
      <c r="K59" s="957"/>
      <c r="L59" s="958"/>
      <c r="M59" s="958"/>
      <c r="N59" s="958"/>
      <c r="O59" s="958"/>
      <c r="P59" s="958"/>
      <c r="Q59" s="950" t="str">
        <f t="shared" ref="Q59" si="126">IF(L59="選手・生徒","〇","")</f>
        <v/>
      </c>
      <c r="R59" s="959"/>
      <c r="S59" s="959"/>
      <c r="T59" s="960"/>
      <c r="U59" s="950" t="str">
        <f t="shared" ref="U59" si="127">IF(OR($C59&lt;&gt;"",$C60&lt;&gt;""),$A$29,"")</f>
        <v/>
      </c>
      <c r="V59" s="951"/>
      <c r="W59" s="941" t="str">
        <f t="shared" ref="W59" si="128">IF(OR($C59&lt;&gt;"",$C60&lt;&gt;""),$A$30,"")</f>
        <v/>
      </c>
      <c r="X59" s="942"/>
      <c r="Y59" s="942"/>
      <c r="Z59" s="943"/>
      <c r="AA59" s="950" t="str">
        <f t="shared" ref="AA59" si="129">IF(OR($C59&lt;&gt;"",$C60&lt;&gt;""),$A$29,"")</f>
        <v/>
      </c>
      <c r="AB59" s="951"/>
      <c r="AC59" s="941" t="str">
        <f t="shared" ref="AC59" si="130">IF(OR($C59&lt;&gt;"",$C60&lt;&gt;""),$A$30,"")</f>
        <v/>
      </c>
      <c r="AD59" s="942"/>
      <c r="AE59" s="942"/>
      <c r="AF59" s="943"/>
      <c r="AG59" s="950" t="str">
        <f t="shared" ref="AG59" si="131">IF(OR($C59&lt;&gt;"",$C60&lt;&gt;""),$A$29,"")</f>
        <v/>
      </c>
      <c r="AH59" s="951"/>
      <c r="AI59" s="941" t="str">
        <f t="shared" ref="AI59" si="132">IF(OR($C59&lt;&gt;"",$C60&lt;&gt;""),$A$30,"")</f>
        <v/>
      </c>
      <c r="AJ59" s="942"/>
      <c r="AK59" s="942"/>
      <c r="AL59" s="943"/>
      <c r="AM59" s="950" t="str">
        <f t="shared" ref="AM59" si="133">IF(OR($C59&lt;&gt;"",$C60&lt;&gt;""),$A$29,"")</f>
        <v/>
      </c>
      <c r="AN59" s="951"/>
      <c r="AO59" s="941" t="str">
        <f t="shared" ref="AO59" si="134">IF(OR($C59&lt;&gt;"",$C60&lt;&gt;""),$A$30,"")</f>
        <v/>
      </c>
      <c r="AP59" s="942"/>
      <c r="AQ59" s="942"/>
      <c r="AR59" s="943"/>
      <c r="AS59" s="950" t="str">
        <f t="shared" ref="AS59" si="135">IF(OR($C59&lt;&gt;"",$C60&lt;&gt;""),$A$29,"")</f>
        <v/>
      </c>
      <c r="AT59" s="951"/>
      <c r="AU59" s="941" t="str">
        <f t="shared" ref="AU59" si="136">IF(OR($C59&lt;&gt;"",$C60&lt;&gt;""),$A$30,"")</f>
        <v/>
      </c>
      <c r="AV59" s="942"/>
      <c r="AW59" s="942"/>
      <c r="AX59" s="943"/>
      <c r="AY59" s="950" t="str">
        <f t="shared" ref="AY59" si="137">IF(OR($C59&lt;&gt;"",$C60&lt;&gt;""),$A$29,"")</f>
        <v/>
      </c>
      <c r="AZ59" s="951"/>
      <c r="BA59" s="941" t="str">
        <f t="shared" ref="BA59" si="138">IF(OR($C59&lt;&gt;"",$C60&lt;&gt;""),$A$30,"")</f>
        <v/>
      </c>
      <c r="BB59" s="942"/>
      <c r="BC59" s="942"/>
      <c r="BD59" s="943"/>
      <c r="BE59" s="950" t="str">
        <f t="shared" ref="BE59" si="139">IF(OR($C59&lt;&gt;"",$C60&lt;&gt;""),$A$29,"")</f>
        <v/>
      </c>
      <c r="BF59" s="951"/>
      <c r="BG59" s="941" t="str">
        <f t="shared" ref="BG59" si="140">IF(OR($C59&lt;&gt;"",$C60&lt;&gt;""),$A$30,"")</f>
        <v/>
      </c>
      <c r="BH59" s="942"/>
      <c r="BI59" s="942"/>
      <c r="BJ59" s="943"/>
    </row>
    <row r="60" spans="1:62" ht="13.5" customHeight="1">
      <c r="A60" s="633"/>
      <c r="B60" s="599"/>
      <c r="C60" s="963"/>
      <c r="D60" s="964"/>
      <c r="E60" s="964"/>
      <c r="F60" s="964"/>
      <c r="G60" s="964"/>
      <c r="H60" s="964"/>
      <c r="I60" s="965"/>
      <c r="J60" s="957"/>
      <c r="K60" s="957"/>
      <c r="L60" s="958"/>
      <c r="M60" s="958"/>
      <c r="N60" s="958"/>
      <c r="O60" s="958"/>
      <c r="P60" s="958"/>
      <c r="Q60" s="952"/>
      <c r="R60" s="961"/>
      <c r="S60" s="961"/>
      <c r="T60" s="962"/>
      <c r="U60" s="952"/>
      <c r="V60" s="953"/>
      <c r="W60" s="944"/>
      <c r="X60" s="945"/>
      <c r="Y60" s="945"/>
      <c r="Z60" s="946"/>
      <c r="AA60" s="952"/>
      <c r="AB60" s="953"/>
      <c r="AC60" s="944"/>
      <c r="AD60" s="945"/>
      <c r="AE60" s="945"/>
      <c r="AF60" s="946"/>
      <c r="AG60" s="952"/>
      <c r="AH60" s="953"/>
      <c r="AI60" s="944"/>
      <c r="AJ60" s="945"/>
      <c r="AK60" s="945"/>
      <c r="AL60" s="946"/>
      <c r="AM60" s="952"/>
      <c r="AN60" s="953"/>
      <c r="AO60" s="944"/>
      <c r="AP60" s="945"/>
      <c r="AQ60" s="945"/>
      <c r="AR60" s="946"/>
      <c r="AS60" s="952"/>
      <c r="AT60" s="953"/>
      <c r="AU60" s="944"/>
      <c r="AV60" s="945"/>
      <c r="AW60" s="945"/>
      <c r="AX60" s="946"/>
      <c r="AY60" s="952"/>
      <c r="AZ60" s="953"/>
      <c r="BA60" s="944"/>
      <c r="BB60" s="945"/>
      <c r="BC60" s="945"/>
      <c r="BD60" s="946"/>
      <c r="BE60" s="952"/>
      <c r="BF60" s="953"/>
      <c r="BG60" s="944"/>
      <c r="BH60" s="945"/>
      <c r="BI60" s="945"/>
      <c r="BJ60" s="946"/>
    </row>
    <row r="61" spans="1:62" ht="13.5" customHeight="1">
      <c r="A61" s="631">
        <v>34</v>
      </c>
      <c r="B61" s="598"/>
      <c r="C61" s="954"/>
      <c r="D61" s="955"/>
      <c r="E61" s="955"/>
      <c r="F61" s="955"/>
      <c r="G61" s="955"/>
      <c r="H61" s="955"/>
      <c r="I61" s="956"/>
      <c r="J61" s="957"/>
      <c r="K61" s="957"/>
      <c r="L61" s="958"/>
      <c r="M61" s="958"/>
      <c r="N61" s="958"/>
      <c r="O61" s="958"/>
      <c r="P61" s="958"/>
      <c r="Q61" s="950" t="str">
        <f t="shared" ref="Q61" si="141">IF(L61="選手・生徒","〇","")</f>
        <v/>
      </c>
      <c r="R61" s="959"/>
      <c r="S61" s="959"/>
      <c r="T61" s="960"/>
      <c r="U61" s="950" t="str">
        <f t="shared" ref="U61" si="142">IF(OR($C61&lt;&gt;"",$C62&lt;&gt;""),$A$29,"")</f>
        <v/>
      </c>
      <c r="V61" s="951"/>
      <c r="W61" s="941" t="str">
        <f t="shared" ref="W61" si="143">IF(OR($C61&lt;&gt;"",$C62&lt;&gt;""),$A$30,"")</f>
        <v/>
      </c>
      <c r="X61" s="942"/>
      <c r="Y61" s="942"/>
      <c r="Z61" s="943"/>
      <c r="AA61" s="950" t="str">
        <f t="shared" ref="AA61" si="144">IF(OR($C61&lt;&gt;"",$C62&lt;&gt;""),$A$29,"")</f>
        <v/>
      </c>
      <c r="AB61" s="951"/>
      <c r="AC61" s="941" t="str">
        <f t="shared" ref="AC61" si="145">IF(OR($C61&lt;&gt;"",$C62&lt;&gt;""),$A$30,"")</f>
        <v/>
      </c>
      <c r="AD61" s="942"/>
      <c r="AE61" s="942"/>
      <c r="AF61" s="943"/>
      <c r="AG61" s="950" t="str">
        <f t="shared" ref="AG61" si="146">IF(OR($C61&lt;&gt;"",$C62&lt;&gt;""),$A$29,"")</f>
        <v/>
      </c>
      <c r="AH61" s="951"/>
      <c r="AI61" s="941" t="str">
        <f t="shared" ref="AI61" si="147">IF(OR($C61&lt;&gt;"",$C62&lt;&gt;""),$A$30,"")</f>
        <v/>
      </c>
      <c r="AJ61" s="942"/>
      <c r="AK61" s="942"/>
      <c r="AL61" s="943"/>
      <c r="AM61" s="950" t="str">
        <f t="shared" ref="AM61" si="148">IF(OR($C61&lt;&gt;"",$C62&lt;&gt;""),$A$29,"")</f>
        <v/>
      </c>
      <c r="AN61" s="951"/>
      <c r="AO61" s="941" t="str">
        <f t="shared" ref="AO61" si="149">IF(OR($C61&lt;&gt;"",$C62&lt;&gt;""),$A$30,"")</f>
        <v/>
      </c>
      <c r="AP61" s="942"/>
      <c r="AQ61" s="942"/>
      <c r="AR61" s="943"/>
      <c r="AS61" s="950" t="str">
        <f t="shared" ref="AS61" si="150">IF(OR($C61&lt;&gt;"",$C62&lt;&gt;""),$A$29,"")</f>
        <v/>
      </c>
      <c r="AT61" s="951"/>
      <c r="AU61" s="941" t="str">
        <f t="shared" ref="AU61" si="151">IF(OR($C61&lt;&gt;"",$C62&lt;&gt;""),$A$30,"")</f>
        <v/>
      </c>
      <c r="AV61" s="942"/>
      <c r="AW61" s="942"/>
      <c r="AX61" s="943"/>
      <c r="AY61" s="950" t="str">
        <f t="shared" ref="AY61" si="152">IF(OR($C61&lt;&gt;"",$C62&lt;&gt;""),$A$29,"")</f>
        <v/>
      </c>
      <c r="AZ61" s="951"/>
      <c r="BA61" s="941" t="str">
        <f t="shared" ref="BA61" si="153">IF(OR($C61&lt;&gt;"",$C62&lt;&gt;""),$A$30,"")</f>
        <v/>
      </c>
      <c r="BB61" s="942"/>
      <c r="BC61" s="942"/>
      <c r="BD61" s="943"/>
      <c r="BE61" s="950" t="str">
        <f t="shared" ref="BE61" si="154">IF(OR($C61&lt;&gt;"",$C62&lt;&gt;""),$A$29,"")</f>
        <v/>
      </c>
      <c r="BF61" s="951"/>
      <c r="BG61" s="941" t="str">
        <f t="shared" ref="BG61" si="155">IF(OR($C61&lt;&gt;"",$C62&lt;&gt;""),$A$30,"")</f>
        <v/>
      </c>
      <c r="BH61" s="942"/>
      <c r="BI61" s="942"/>
      <c r="BJ61" s="943"/>
    </row>
    <row r="62" spans="1:62" ht="13.5" customHeight="1">
      <c r="A62" s="633"/>
      <c r="B62" s="599"/>
      <c r="C62" s="963"/>
      <c r="D62" s="964"/>
      <c r="E62" s="964"/>
      <c r="F62" s="964"/>
      <c r="G62" s="964"/>
      <c r="H62" s="964"/>
      <c r="I62" s="965"/>
      <c r="J62" s="957"/>
      <c r="K62" s="957"/>
      <c r="L62" s="958"/>
      <c r="M62" s="958"/>
      <c r="N62" s="958"/>
      <c r="O62" s="958"/>
      <c r="P62" s="958"/>
      <c r="Q62" s="952"/>
      <c r="R62" s="961"/>
      <c r="S62" s="961"/>
      <c r="T62" s="962"/>
      <c r="U62" s="952"/>
      <c r="V62" s="953"/>
      <c r="W62" s="944"/>
      <c r="X62" s="945"/>
      <c r="Y62" s="945"/>
      <c r="Z62" s="946"/>
      <c r="AA62" s="952"/>
      <c r="AB62" s="953"/>
      <c r="AC62" s="944"/>
      <c r="AD62" s="945"/>
      <c r="AE62" s="945"/>
      <c r="AF62" s="946"/>
      <c r="AG62" s="952"/>
      <c r="AH62" s="953"/>
      <c r="AI62" s="944"/>
      <c r="AJ62" s="945"/>
      <c r="AK62" s="945"/>
      <c r="AL62" s="946"/>
      <c r="AM62" s="952"/>
      <c r="AN62" s="953"/>
      <c r="AO62" s="944"/>
      <c r="AP62" s="945"/>
      <c r="AQ62" s="945"/>
      <c r="AR62" s="946"/>
      <c r="AS62" s="952"/>
      <c r="AT62" s="953"/>
      <c r="AU62" s="944"/>
      <c r="AV62" s="945"/>
      <c r="AW62" s="945"/>
      <c r="AX62" s="946"/>
      <c r="AY62" s="952"/>
      <c r="AZ62" s="953"/>
      <c r="BA62" s="944"/>
      <c r="BB62" s="945"/>
      <c r="BC62" s="945"/>
      <c r="BD62" s="946"/>
      <c r="BE62" s="952"/>
      <c r="BF62" s="953"/>
      <c r="BG62" s="944"/>
      <c r="BH62" s="945"/>
      <c r="BI62" s="945"/>
      <c r="BJ62" s="946"/>
    </row>
    <row r="63" spans="1:62" ht="13.5" customHeight="1">
      <c r="A63" s="631">
        <v>35</v>
      </c>
      <c r="B63" s="598"/>
      <c r="C63" s="954"/>
      <c r="D63" s="955"/>
      <c r="E63" s="955"/>
      <c r="F63" s="955"/>
      <c r="G63" s="955"/>
      <c r="H63" s="955"/>
      <c r="I63" s="956"/>
      <c r="J63" s="957"/>
      <c r="K63" s="957"/>
      <c r="L63" s="958"/>
      <c r="M63" s="958"/>
      <c r="N63" s="958"/>
      <c r="O63" s="958"/>
      <c r="P63" s="958"/>
      <c r="Q63" s="950" t="str">
        <f t="shared" ref="Q63" si="156">IF(L63="選手・生徒","〇","")</f>
        <v/>
      </c>
      <c r="R63" s="959"/>
      <c r="S63" s="959"/>
      <c r="T63" s="960"/>
      <c r="U63" s="950" t="str">
        <f t="shared" ref="U63" si="157">IF(OR($C63&lt;&gt;"",$C64&lt;&gt;""),$A$29,"")</f>
        <v/>
      </c>
      <c r="V63" s="951"/>
      <c r="W63" s="941" t="str">
        <f t="shared" ref="W63" si="158">IF(OR($C63&lt;&gt;"",$C64&lt;&gt;""),$A$30,"")</f>
        <v/>
      </c>
      <c r="X63" s="942"/>
      <c r="Y63" s="942"/>
      <c r="Z63" s="943"/>
      <c r="AA63" s="950" t="str">
        <f t="shared" ref="AA63" si="159">IF(OR($C63&lt;&gt;"",$C64&lt;&gt;""),$A$29,"")</f>
        <v/>
      </c>
      <c r="AB63" s="951"/>
      <c r="AC63" s="941" t="str">
        <f t="shared" ref="AC63" si="160">IF(OR($C63&lt;&gt;"",$C64&lt;&gt;""),$A$30,"")</f>
        <v/>
      </c>
      <c r="AD63" s="942"/>
      <c r="AE63" s="942"/>
      <c r="AF63" s="943"/>
      <c r="AG63" s="950" t="str">
        <f t="shared" ref="AG63" si="161">IF(OR($C63&lt;&gt;"",$C64&lt;&gt;""),$A$29,"")</f>
        <v/>
      </c>
      <c r="AH63" s="951"/>
      <c r="AI63" s="941" t="str">
        <f t="shared" ref="AI63" si="162">IF(OR($C63&lt;&gt;"",$C64&lt;&gt;""),$A$30,"")</f>
        <v/>
      </c>
      <c r="AJ63" s="942"/>
      <c r="AK63" s="942"/>
      <c r="AL63" s="943"/>
      <c r="AM63" s="950" t="str">
        <f t="shared" ref="AM63" si="163">IF(OR($C63&lt;&gt;"",$C64&lt;&gt;""),$A$29,"")</f>
        <v/>
      </c>
      <c r="AN63" s="951"/>
      <c r="AO63" s="941" t="str">
        <f t="shared" ref="AO63" si="164">IF(OR($C63&lt;&gt;"",$C64&lt;&gt;""),$A$30,"")</f>
        <v/>
      </c>
      <c r="AP63" s="942"/>
      <c r="AQ63" s="942"/>
      <c r="AR63" s="943"/>
      <c r="AS63" s="950" t="str">
        <f t="shared" ref="AS63" si="165">IF(OR($C63&lt;&gt;"",$C64&lt;&gt;""),$A$29,"")</f>
        <v/>
      </c>
      <c r="AT63" s="951"/>
      <c r="AU63" s="941" t="str">
        <f t="shared" ref="AU63" si="166">IF(OR($C63&lt;&gt;"",$C64&lt;&gt;""),$A$30,"")</f>
        <v/>
      </c>
      <c r="AV63" s="942"/>
      <c r="AW63" s="942"/>
      <c r="AX63" s="943"/>
      <c r="AY63" s="950" t="str">
        <f t="shared" ref="AY63" si="167">IF(OR($C63&lt;&gt;"",$C64&lt;&gt;""),$A$29,"")</f>
        <v/>
      </c>
      <c r="AZ63" s="951"/>
      <c r="BA63" s="941" t="str">
        <f t="shared" ref="BA63" si="168">IF(OR($C63&lt;&gt;"",$C64&lt;&gt;""),$A$30,"")</f>
        <v/>
      </c>
      <c r="BB63" s="942"/>
      <c r="BC63" s="942"/>
      <c r="BD63" s="943"/>
      <c r="BE63" s="950" t="str">
        <f t="shared" ref="BE63" si="169">IF(OR($C63&lt;&gt;"",$C64&lt;&gt;""),$A$29,"")</f>
        <v/>
      </c>
      <c r="BF63" s="951"/>
      <c r="BG63" s="941" t="str">
        <f t="shared" ref="BG63" si="170">IF(OR($C63&lt;&gt;"",$C64&lt;&gt;""),$A$30,"")</f>
        <v/>
      </c>
      <c r="BH63" s="942"/>
      <c r="BI63" s="942"/>
      <c r="BJ63" s="943"/>
    </row>
    <row r="64" spans="1:62" ht="13.5" customHeight="1">
      <c r="A64" s="633"/>
      <c r="B64" s="599"/>
      <c r="C64" s="963"/>
      <c r="D64" s="964"/>
      <c r="E64" s="964"/>
      <c r="F64" s="964"/>
      <c r="G64" s="964"/>
      <c r="H64" s="964"/>
      <c r="I64" s="965"/>
      <c r="J64" s="957"/>
      <c r="K64" s="957"/>
      <c r="L64" s="958"/>
      <c r="M64" s="958"/>
      <c r="N64" s="958"/>
      <c r="O64" s="958"/>
      <c r="P64" s="958"/>
      <c r="Q64" s="952"/>
      <c r="R64" s="961"/>
      <c r="S64" s="961"/>
      <c r="T64" s="962"/>
      <c r="U64" s="952"/>
      <c r="V64" s="953"/>
      <c r="W64" s="944"/>
      <c r="X64" s="945"/>
      <c r="Y64" s="945"/>
      <c r="Z64" s="946"/>
      <c r="AA64" s="952"/>
      <c r="AB64" s="953"/>
      <c r="AC64" s="944"/>
      <c r="AD64" s="945"/>
      <c r="AE64" s="945"/>
      <c r="AF64" s="946"/>
      <c r="AG64" s="952"/>
      <c r="AH64" s="953"/>
      <c r="AI64" s="944"/>
      <c r="AJ64" s="945"/>
      <c r="AK64" s="945"/>
      <c r="AL64" s="946"/>
      <c r="AM64" s="952"/>
      <c r="AN64" s="953"/>
      <c r="AO64" s="944"/>
      <c r="AP64" s="945"/>
      <c r="AQ64" s="945"/>
      <c r="AR64" s="946"/>
      <c r="AS64" s="952"/>
      <c r="AT64" s="953"/>
      <c r="AU64" s="944"/>
      <c r="AV64" s="945"/>
      <c r="AW64" s="945"/>
      <c r="AX64" s="946"/>
      <c r="AY64" s="952"/>
      <c r="AZ64" s="953"/>
      <c r="BA64" s="944"/>
      <c r="BB64" s="945"/>
      <c r="BC64" s="945"/>
      <c r="BD64" s="946"/>
      <c r="BE64" s="952"/>
      <c r="BF64" s="953"/>
      <c r="BG64" s="944"/>
      <c r="BH64" s="945"/>
      <c r="BI64" s="945"/>
      <c r="BJ64" s="946"/>
    </row>
    <row r="65" spans="1:62" ht="13.5" customHeight="1">
      <c r="A65" s="631">
        <v>36</v>
      </c>
      <c r="B65" s="598"/>
      <c r="C65" s="954"/>
      <c r="D65" s="955"/>
      <c r="E65" s="955"/>
      <c r="F65" s="955"/>
      <c r="G65" s="955"/>
      <c r="H65" s="955"/>
      <c r="I65" s="956"/>
      <c r="J65" s="957"/>
      <c r="K65" s="957"/>
      <c r="L65" s="958"/>
      <c r="M65" s="958"/>
      <c r="N65" s="958"/>
      <c r="O65" s="958"/>
      <c r="P65" s="958"/>
      <c r="Q65" s="950" t="str">
        <f t="shared" ref="Q65" si="171">IF(L65="選手・生徒","〇","")</f>
        <v/>
      </c>
      <c r="R65" s="959"/>
      <c r="S65" s="959"/>
      <c r="T65" s="960"/>
      <c r="U65" s="950" t="str">
        <f t="shared" ref="U65" si="172">IF(OR($C65&lt;&gt;"",$C66&lt;&gt;""),$A$29,"")</f>
        <v/>
      </c>
      <c r="V65" s="951"/>
      <c r="W65" s="941" t="str">
        <f t="shared" ref="W65" si="173">IF(OR($C65&lt;&gt;"",$C66&lt;&gt;""),$A$30,"")</f>
        <v/>
      </c>
      <c r="X65" s="942"/>
      <c r="Y65" s="942"/>
      <c r="Z65" s="943"/>
      <c r="AA65" s="950" t="str">
        <f t="shared" ref="AA65" si="174">IF(OR($C65&lt;&gt;"",$C66&lt;&gt;""),$A$29,"")</f>
        <v/>
      </c>
      <c r="AB65" s="951"/>
      <c r="AC65" s="941" t="str">
        <f t="shared" ref="AC65" si="175">IF(OR($C65&lt;&gt;"",$C66&lt;&gt;""),$A$30,"")</f>
        <v/>
      </c>
      <c r="AD65" s="942"/>
      <c r="AE65" s="942"/>
      <c r="AF65" s="943"/>
      <c r="AG65" s="950" t="str">
        <f t="shared" ref="AG65" si="176">IF(OR($C65&lt;&gt;"",$C66&lt;&gt;""),$A$29,"")</f>
        <v/>
      </c>
      <c r="AH65" s="951"/>
      <c r="AI65" s="941" t="str">
        <f t="shared" ref="AI65" si="177">IF(OR($C65&lt;&gt;"",$C66&lt;&gt;""),$A$30,"")</f>
        <v/>
      </c>
      <c r="AJ65" s="942"/>
      <c r="AK65" s="942"/>
      <c r="AL65" s="943"/>
      <c r="AM65" s="950" t="str">
        <f t="shared" ref="AM65" si="178">IF(OR($C65&lt;&gt;"",$C66&lt;&gt;""),$A$29,"")</f>
        <v/>
      </c>
      <c r="AN65" s="951"/>
      <c r="AO65" s="941" t="str">
        <f t="shared" ref="AO65" si="179">IF(OR($C65&lt;&gt;"",$C66&lt;&gt;""),$A$30,"")</f>
        <v/>
      </c>
      <c r="AP65" s="942"/>
      <c r="AQ65" s="942"/>
      <c r="AR65" s="943"/>
      <c r="AS65" s="950" t="str">
        <f t="shared" ref="AS65" si="180">IF(OR($C65&lt;&gt;"",$C66&lt;&gt;""),$A$29,"")</f>
        <v/>
      </c>
      <c r="AT65" s="951"/>
      <c r="AU65" s="941" t="str">
        <f t="shared" ref="AU65" si="181">IF(OR($C65&lt;&gt;"",$C66&lt;&gt;""),$A$30,"")</f>
        <v/>
      </c>
      <c r="AV65" s="942"/>
      <c r="AW65" s="942"/>
      <c r="AX65" s="943"/>
      <c r="AY65" s="950" t="str">
        <f t="shared" ref="AY65" si="182">IF(OR($C65&lt;&gt;"",$C66&lt;&gt;""),$A$29,"")</f>
        <v/>
      </c>
      <c r="AZ65" s="951"/>
      <c r="BA65" s="941" t="str">
        <f t="shared" ref="BA65" si="183">IF(OR($C65&lt;&gt;"",$C66&lt;&gt;""),$A$30,"")</f>
        <v/>
      </c>
      <c r="BB65" s="942"/>
      <c r="BC65" s="942"/>
      <c r="BD65" s="943"/>
      <c r="BE65" s="950" t="str">
        <f t="shared" ref="BE65" si="184">IF(OR($C65&lt;&gt;"",$C66&lt;&gt;""),$A$29,"")</f>
        <v/>
      </c>
      <c r="BF65" s="951"/>
      <c r="BG65" s="941" t="str">
        <f t="shared" ref="BG65" si="185">IF(OR($C65&lt;&gt;"",$C66&lt;&gt;""),$A$30,"")</f>
        <v/>
      </c>
      <c r="BH65" s="942"/>
      <c r="BI65" s="942"/>
      <c r="BJ65" s="943"/>
    </row>
    <row r="66" spans="1:62" ht="13.5" customHeight="1">
      <c r="A66" s="633"/>
      <c r="B66" s="599"/>
      <c r="C66" s="963"/>
      <c r="D66" s="964"/>
      <c r="E66" s="964"/>
      <c r="F66" s="964"/>
      <c r="G66" s="964"/>
      <c r="H66" s="964"/>
      <c r="I66" s="965"/>
      <c r="J66" s="957"/>
      <c r="K66" s="957"/>
      <c r="L66" s="958"/>
      <c r="M66" s="958"/>
      <c r="N66" s="958"/>
      <c r="O66" s="958"/>
      <c r="P66" s="958"/>
      <c r="Q66" s="952"/>
      <c r="R66" s="961"/>
      <c r="S66" s="961"/>
      <c r="T66" s="962"/>
      <c r="U66" s="952"/>
      <c r="V66" s="953"/>
      <c r="W66" s="944"/>
      <c r="X66" s="945"/>
      <c r="Y66" s="945"/>
      <c r="Z66" s="946"/>
      <c r="AA66" s="952"/>
      <c r="AB66" s="953"/>
      <c r="AC66" s="944"/>
      <c r="AD66" s="945"/>
      <c r="AE66" s="945"/>
      <c r="AF66" s="946"/>
      <c r="AG66" s="952"/>
      <c r="AH66" s="953"/>
      <c r="AI66" s="944"/>
      <c r="AJ66" s="945"/>
      <c r="AK66" s="945"/>
      <c r="AL66" s="946"/>
      <c r="AM66" s="952"/>
      <c r="AN66" s="953"/>
      <c r="AO66" s="944"/>
      <c r="AP66" s="945"/>
      <c r="AQ66" s="945"/>
      <c r="AR66" s="946"/>
      <c r="AS66" s="952"/>
      <c r="AT66" s="953"/>
      <c r="AU66" s="944"/>
      <c r="AV66" s="945"/>
      <c r="AW66" s="945"/>
      <c r="AX66" s="946"/>
      <c r="AY66" s="952"/>
      <c r="AZ66" s="953"/>
      <c r="BA66" s="944"/>
      <c r="BB66" s="945"/>
      <c r="BC66" s="945"/>
      <c r="BD66" s="946"/>
      <c r="BE66" s="952"/>
      <c r="BF66" s="953"/>
      <c r="BG66" s="944"/>
      <c r="BH66" s="945"/>
      <c r="BI66" s="945"/>
      <c r="BJ66" s="946"/>
    </row>
    <row r="67" spans="1:62" ht="13.5" customHeight="1">
      <c r="A67" s="631">
        <v>37</v>
      </c>
      <c r="B67" s="598"/>
      <c r="C67" s="954"/>
      <c r="D67" s="955"/>
      <c r="E67" s="955"/>
      <c r="F67" s="955"/>
      <c r="G67" s="955"/>
      <c r="H67" s="955"/>
      <c r="I67" s="956"/>
      <c r="J67" s="957"/>
      <c r="K67" s="957"/>
      <c r="L67" s="958"/>
      <c r="M67" s="958"/>
      <c r="N67" s="958"/>
      <c r="O67" s="958"/>
      <c r="P67" s="958"/>
      <c r="Q67" s="950" t="str">
        <f t="shared" ref="Q67" si="186">IF(L67="選手・生徒","〇","")</f>
        <v/>
      </c>
      <c r="R67" s="959"/>
      <c r="S67" s="959"/>
      <c r="T67" s="960"/>
      <c r="U67" s="950" t="str">
        <f t="shared" ref="U67" si="187">IF(OR($C67&lt;&gt;"",$C68&lt;&gt;""),$A$29,"")</f>
        <v/>
      </c>
      <c r="V67" s="951"/>
      <c r="W67" s="941" t="str">
        <f t="shared" ref="W67" si="188">IF(OR($C67&lt;&gt;"",$C68&lt;&gt;""),$A$30,"")</f>
        <v/>
      </c>
      <c r="X67" s="942"/>
      <c r="Y67" s="942"/>
      <c r="Z67" s="943"/>
      <c r="AA67" s="950" t="str">
        <f t="shared" ref="AA67" si="189">IF(OR($C67&lt;&gt;"",$C68&lt;&gt;""),$A$29,"")</f>
        <v/>
      </c>
      <c r="AB67" s="951"/>
      <c r="AC67" s="941" t="str">
        <f t="shared" ref="AC67" si="190">IF(OR($C67&lt;&gt;"",$C68&lt;&gt;""),$A$30,"")</f>
        <v/>
      </c>
      <c r="AD67" s="942"/>
      <c r="AE67" s="942"/>
      <c r="AF67" s="943"/>
      <c r="AG67" s="950" t="str">
        <f t="shared" ref="AG67" si="191">IF(OR($C67&lt;&gt;"",$C68&lt;&gt;""),$A$29,"")</f>
        <v/>
      </c>
      <c r="AH67" s="951"/>
      <c r="AI67" s="941" t="str">
        <f t="shared" ref="AI67" si="192">IF(OR($C67&lt;&gt;"",$C68&lt;&gt;""),$A$30,"")</f>
        <v/>
      </c>
      <c r="AJ67" s="942"/>
      <c r="AK67" s="942"/>
      <c r="AL67" s="943"/>
      <c r="AM67" s="950" t="str">
        <f t="shared" ref="AM67" si="193">IF(OR($C67&lt;&gt;"",$C68&lt;&gt;""),$A$29,"")</f>
        <v/>
      </c>
      <c r="AN67" s="951"/>
      <c r="AO67" s="941" t="str">
        <f t="shared" ref="AO67" si="194">IF(OR($C67&lt;&gt;"",$C68&lt;&gt;""),$A$30,"")</f>
        <v/>
      </c>
      <c r="AP67" s="942"/>
      <c r="AQ67" s="942"/>
      <c r="AR67" s="943"/>
      <c r="AS67" s="950" t="str">
        <f t="shared" ref="AS67" si="195">IF(OR($C67&lt;&gt;"",$C68&lt;&gt;""),$A$29,"")</f>
        <v/>
      </c>
      <c r="AT67" s="951"/>
      <c r="AU67" s="941" t="str">
        <f t="shared" ref="AU67" si="196">IF(OR($C67&lt;&gt;"",$C68&lt;&gt;""),$A$30,"")</f>
        <v/>
      </c>
      <c r="AV67" s="942"/>
      <c r="AW67" s="942"/>
      <c r="AX67" s="943"/>
      <c r="AY67" s="950" t="str">
        <f t="shared" ref="AY67" si="197">IF(OR($C67&lt;&gt;"",$C68&lt;&gt;""),$A$29,"")</f>
        <v/>
      </c>
      <c r="AZ67" s="951"/>
      <c r="BA67" s="941" t="str">
        <f t="shared" ref="BA67" si="198">IF(OR($C67&lt;&gt;"",$C68&lt;&gt;""),$A$30,"")</f>
        <v/>
      </c>
      <c r="BB67" s="942"/>
      <c r="BC67" s="942"/>
      <c r="BD67" s="943"/>
      <c r="BE67" s="950" t="str">
        <f t="shared" ref="BE67" si="199">IF(OR($C67&lt;&gt;"",$C68&lt;&gt;""),$A$29,"")</f>
        <v/>
      </c>
      <c r="BF67" s="951"/>
      <c r="BG67" s="941" t="str">
        <f t="shared" ref="BG67" si="200">IF(OR($C67&lt;&gt;"",$C68&lt;&gt;""),$A$30,"")</f>
        <v/>
      </c>
      <c r="BH67" s="942"/>
      <c r="BI67" s="942"/>
      <c r="BJ67" s="943"/>
    </row>
    <row r="68" spans="1:62" ht="13.5" customHeight="1">
      <c r="A68" s="633"/>
      <c r="B68" s="599"/>
      <c r="C68" s="947"/>
      <c r="D68" s="948"/>
      <c r="E68" s="948"/>
      <c r="F68" s="948"/>
      <c r="G68" s="948"/>
      <c r="H68" s="948"/>
      <c r="I68" s="949"/>
      <c r="J68" s="957"/>
      <c r="K68" s="957"/>
      <c r="L68" s="958"/>
      <c r="M68" s="958"/>
      <c r="N68" s="958"/>
      <c r="O68" s="958"/>
      <c r="P68" s="958"/>
      <c r="Q68" s="952"/>
      <c r="R68" s="961"/>
      <c r="S68" s="961"/>
      <c r="T68" s="962"/>
      <c r="U68" s="952"/>
      <c r="V68" s="953"/>
      <c r="W68" s="944"/>
      <c r="X68" s="945"/>
      <c r="Y68" s="945"/>
      <c r="Z68" s="946"/>
      <c r="AA68" s="952"/>
      <c r="AB68" s="953"/>
      <c r="AC68" s="944"/>
      <c r="AD68" s="945"/>
      <c r="AE68" s="945"/>
      <c r="AF68" s="946"/>
      <c r="AG68" s="952"/>
      <c r="AH68" s="953"/>
      <c r="AI68" s="944"/>
      <c r="AJ68" s="945"/>
      <c r="AK68" s="945"/>
      <c r="AL68" s="946"/>
      <c r="AM68" s="952"/>
      <c r="AN68" s="953"/>
      <c r="AO68" s="944"/>
      <c r="AP68" s="945"/>
      <c r="AQ68" s="945"/>
      <c r="AR68" s="946"/>
      <c r="AS68" s="952"/>
      <c r="AT68" s="953"/>
      <c r="AU68" s="944"/>
      <c r="AV68" s="945"/>
      <c r="AW68" s="945"/>
      <c r="AX68" s="946"/>
      <c r="AY68" s="952"/>
      <c r="AZ68" s="953"/>
      <c r="BA68" s="944"/>
      <c r="BB68" s="945"/>
      <c r="BC68" s="945"/>
      <c r="BD68" s="946"/>
      <c r="BE68" s="952"/>
      <c r="BF68" s="953"/>
      <c r="BG68" s="944"/>
      <c r="BH68" s="945"/>
      <c r="BI68" s="945"/>
      <c r="BJ68" s="946"/>
    </row>
    <row r="69" spans="1:62" ht="13.5" customHeight="1">
      <c r="A69" s="631">
        <v>38</v>
      </c>
      <c r="B69" s="598"/>
      <c r="C69" s="954"/>
      <c r="D69" s="955"/>
      <c r="E69" s="955"/>
      <c r="F69" s="955"/>
      <c r="G69" s="955"/>
      <c r="H69" s="955"/>
      <c r="I69" s="956"/>
      <c r="J69" s="957"/>
      <c r="K69" s="957"/>
      <c r="L69" s="958"/>
      <c r="M69" s="958"/>
      <c r="N69" s="958"/>
      <c r="O69" s="958"/>
      <c r="P69" s="958"/>
      <c r="Q69" s="950" t="str">
        <f t="shared" ref="Q69" si="201">IF(L69="選手・生徒","〇","")</f>
        <v/>
      </c>
      <c r="R69" s="959"/>
      <c r="S69" s="959"/>
      <c r="T69" s="960"/>
      <c r="U69" s="950" t="str">
        <f t="shared" ref="U69" si="202">IF(OR($C69&lt;&gt;"",$C70&lt;&gt;""),$A$29,"")</f>
        <v/>
      </c>
      <c r="V69" s="951"/>
      <c r="W69" s="941" t="str">
        <f t="shared" ref="W69" si="203">IF(OR($C69&lt;&gt;"",$C70&lt;&gt;""),$A$30,"")</f>
        <v/>
      </c>
      <c r="X69" s="942"/>
      <c r="Y69" s="942"/>
      <c r="Z69" s="943"/>
      <c r="AA69" s="950" t="str">
        <f t="shared" ref="AA69" si="204">IF(OR($C69&lt;&gt;"",$C70&lt;&gt;""),$A$29,"")</f>
        <v/>
      </c>
      <c r="AB69" s="951"/>
      <c r="AC69" s="941" t="str">
        <f t="shared" ref="AC69" si="205">IF(OR($C69&lt;&gt;"",$C70&lt;&gt;""),$A$30,"")</f>
        <v/>
      </c>
      <c r="AD69" s="942"/>
      <c r="AE69" s="942"/>
      <c r="AF69" s="943"/>
      <c r="AG69" s="950" t="str">
        <f t="shared" ref="AG69" si="206">IF(OR($C69&lt;&gt;"",$C70&lt;&gt;""),$A$29,"")</f>
        <v/>
      </c>
      <c r="AH69" s="951"/>
      <c r="AI69" s="941" t="str">
        <f t="shared" ref="AI69" si="207">IF(OR($C69&lt;&gt;"",$C70&lt;&gt;""),$A$30,"")</f>
        <v/>
      </c>
      <c r="AJ69" s="942"/>
      <c r="AK69" s="942"/>
      <c r="AL69" s="943"/>
      <c r="AM69" s="950" t="str">
        <f t="shared" ref="AM69" si="208">IF(OR($C69&lt;&gt;"",$C70&lt;&gt;""),$A$29,"")</f>
        <v/>
      </c>
      <c r="AN69" s="951"/>
      <c r="AO69" s="941" t="str">
        <f t="shared" ref="AO69" si="209">IF(OR($C69&lt;&gt;"",$C70&lt;&gt;""),$A$30,"")</f>
        <v/>
      </c>
      <c r="AP69" s="942"/>
      <c r="AQ69" s="942"/>
      <c r="AR69" s="943"/>
      <c r="AS69" s="950" t="str">
        <f t="shared" ref="AS69" si="210">IF(OR($C69&lt;&gt;"",$C70&lt;&gt;""),$A$29,"")</f>
        <v/>
      </c>
      <c r="AT69" s="951"/>
      <c r="AU69" s="941" t="str">
        <f t="shared" ref="AU69" si="211">IF(OR($C69&lt;&gt;"",$C70&lt;&gt;""),$A$30,"")</f>
        <v/>
      </c>
      <c r="AV69" s="942"/>
      <c r="AW69" s="942"/>
      <c r="AX69" s="943"/>
      <c r="AY69" s="950" t="str">
        <f t="shared" ref="AY69" si="212">IF(OR($C69&lt;&gt;"",$C70&lt;&gt;""),$A$29,"")</f>
        <v/>
      </c>
      <c r="AZ69" s="951"/>
      <c r="BA69" s="941" t="str">
        <f t="shared" ref="BA69" si="213">IF(OR($C69&lt;&gt;"",$C70&lt;&gt;""),$A$30,"")</f>
        <v/>
      </c>
      <c r="BB69" s="942"/>
      <c r="BC69" s="942"/>
      <c r="BD69" s="943"/>
      <c r="BE69" s="950" t="str">
        <f t="shared" ref="BE69" si="214">IF(OR($C69&lt;&gt;"",$C70&lt;&gt;""),$A$29,"")</f>
        <v/>
      </c>
      <c r="BF69" s="951"/>
      <c r="BG69" s="941" t="str">
        <f t="shared" ref="BG69" si="215">IF(OR($C69&lt;&gt;"",$C70&lt;&gt;""),$A$30,"")</f>
        <v/>
      </c>
      <c r="BH69" s="942"/>
      <c r="BI69" s="942"/>
      <c r="BJ69" s="943"/>
    </row>
    <row r="70" spans="1:62" ht="13.5" customHeight="1">
      <c r="A70" s="633"/>
      <c r="B70" s="599"/>
      <c r="C70" s="963"/>
      <c r="D70" s="964"/>
      <c r="E70" s="964"/>
      <c r="F70" s="964"/>
      <c r="G70" s="964"/>
      <c r="H70" s="964"/>
      <c r="I70" s="965"/>
      <c r="J70" s="957"/>
      <c r="K70" s="957"/>
      <c r="L70" s="958"/>
      <c r="M70" s="958"/>
      <c r="N70" s="958"/>
      <c r="O70" s="958"/>
      <c r="P70" s="958"/>
      <c r="Q70" s="952"/>
      <c r="R70" s="961"/>
      <c r="S70" s="961"/>
      <c r="T70" s="962"/>
      <c r="U70" s="952"/>
      <c r="V70" s="953"/>
      <c r="W70" s="944"/>
      <c r="X70" s="945"/>
      <c r="Y70" s="945"/>
      <c r="Z70" s="946"/>
      <c r="AA70" s="952"/>
      <c r="AB70" s="953"/>
      <c r="AC70" s="944"/>
      <c r="AD70" s="945"/>
      <c r="AE70" s="945"/>
      <c r="AF70" s="946"/>
      <c r="AG70" s="952"/>
      <c r="AH70" s="953"/>
      <c r="AI70" s="944"/>
      <c r="AJ70" s="945"/>
      <c r="AK70" s="945"/>
      <c r="AL70" s="946"/>
      <c r="AM70" s="952"/>
      <c r="AN70" s="953"/>
      <c r="AO70" s="944"/>
      <c r="AP70" s="945"/>
      <c r="AQ70" s="945"/>
      <c r="AR70" s="946"/>
      <c r="AS70" s="952"/>
      <c r="AT70" s="953"/>
      <c r="AU70" s="944"/>
      <c r="AV70" s="945"/>
      <c r="AW70" s="945"/>
      <c r="AX70" s="946"/>
      <c r="AY70" s="952"/>
      <c r="AZ70" s="953"/>
      <c r="BA70" s="944"/>
      <c r="BB70" s="945"/>
      <c r="BC70" s="945"/>
      <c r="BD70" s="946"/>
      <c r="BE70" s="952"/>
      <c r="BF70" s="953"/>
      <c r="BG70" s="944"/>
      <c r="BH70" s="945"/>
      <c r="BI70" s="945"/>
      <c r="BJ70" s="946"/>
    </row>
    <row r="71" spans="1:62" ht="13.5" customHeight="1">
      <c r="A71" s="631">
        <v>39</v>
      </c>
      <c r="B71" s="598"/>
      <c r="C71" s="954"/>
      <c r="D71" s="955"/>
      <c r="E71" s="955"/>
      <c r="F71" s="955"/>
      <c r="G71" s="955"/>
      <c r="H71" s="955"/>
      <c r="I71" s="956"/>
      <c r="J71" s="957"/>
      <c r="K71" s="957"/>
      <c r="L71" s="958"/>
      <c r="M71" s="958"/>
      <c r="N71" s="958"/>
      <c r="O71" s="958"/>
      <c r="P71" s="958"/>
      <c r="Q71" s="950" t="str">
        <f t="shared" ref="Q71" si="216">IF(L71="選手・生徒","〇","")</f>
        <v/>
      </c>
      <c r="R71" s="959"/>
      <c r="S71" s="959"/>
      <c r="T71" s="960"/>
      <c r="U71" s="950" t="str">
        <f t="shared" ref="U71" si="217">IF(OR($C71&lt;&gt;"",$C72&lt;&gt;""),$A$29,"")</f>
        <v/>
      </c>
      <c r="V71" s="951"/>
      <c r="W71" s="941" t="str">
        <f t="shared" ref="W71" si="218">IF(OR($C71&lt;&gt;"",$C72&lt;&gt;""),$A$30,"")</f>
        <v/>
      </c>
      <c r="X71" s="942"/>
      <c r="Y71" s="942"/>
      <c r="Z71" s="943"/>
      <c r="AA71" s="950" t="str">
        <f t="shared" ref="AA71" si="219">IF(OR($C71&lt;&gt;"",$C72&lt;&gt;""),$A$29,"")</f>
        <v/>
      </c>
      <c r="AB71" s="951"/>
      <c r="AC71" s="941" t="str">
        <f t="shared" ref="AC71" si="220">IF(OR($C71&lt;&gt;"",$C72&lt;&gt;""),$A$30,"")</f>
        <v/>
      </c>
      <c r="AD71" s="942"/>
      <c r="AE71" s="942"/>
      <c r="AF71" s="943"/>
      <c r="AG71" s="950" t="str">
        <f t="shared" ref="AG71" si="221">IF(OR($C71&lt;&gt;"",$C72&lt;&gt;""),$A$29,"")</f>
        <v/>
      </c>
      <c r="AH71" s="951"/>
      <c r="AI71" s="941" t="str">
        <f t="shared" ref="AI71" si="222">IF(OR($C71&lt;&gt;"",$C72&lt;&gt;""),$A$30,"")</f>
        <v/>
      </c>
      <c r="AJ71" s="942"/>
      <c r="AK71" s="942"/>
      <c r="AL71" s="943"/>
      <c r="AM71" s="950" t="str">
        <f t="shared" ref="AM71" si="223">IF(OR($C71&lt;&gt;"",$C72&lt;&gt;""),$A$29,"")</f>
        <v/>
      </c>
      <c r="AN71" s="951"/>
      <c r="AO71" s="941" t="str">
        <f t="shared" ref="AO71" si="224">IF(OR($C71&lt;&gt;"",$C72&lt;&gt;""),$A$30,"")</f>
        <v/>
      </c>
      <c r="AP71" s="942"/>
      <c r="AQ71" s="942"/>
      <c r="AR71" s="943"/>
      <c r="AS71" s="950" t="str">
        <f t="shared" ref="AS71" si="225">IF(OR($C71&lt;&gt;"",$C72&lt;&gt;""),$A$29,"")</f>
        <v/>
      </c>
      <c r="AT71" s="951"/>
      <c r="AU71" s="941" t="str">
        <f t="shared" ref="AU71" si="226">IF(OR($C71&lt;&gt;"",$C72&lt;&gt;""),$A$30,"")</f>
        <v/>
      </c>
      <c r="AV71" s="942"/>
      <c r="AW71" s="942"/>
      <c r="AX71" s="943"/>
      <c r="AY71" s="950" t="str">
        <f t="shared" ref="AY71" si="227">IF(OR($C71&lt;&gt;"",$C72&lt;&gt;""),$A$29,"")</f>
        <v/>
      </c>
      <c r="AZ71" s="951"/>
      <c r="BA71" s="941" t="str">
        <f t="shared" ref="BA71" si="228">IF(OR($C71&lt;&gt;"",$C72&lt;&gt;""),$A$30,"")</f>
        <v/>
      </c>
      <c r="BB71" s="942"/>
      <c r="BC71" s="942"/>
      <c r="BD71" s="943"/>
      <c r="BE71" s="950" t="str">
        <f t="shared" ref="BE71" si="229">IF(OR($C71&lt;&gt;"",$C72&lt;&gt;""),$A$29,"")</f>
        <v/>
      </c>
      <c r="BF71" s="951"/>
      <c r="BG71" s="941" t="str">
        <f t="shared" ref="BG71" si="230">IF(OR($C71&lt;&gt;"",$C72&lt;&gt;""),$A$30,"")</f>
        <v/>
      </c>
      <c r="BH71" s="942"/>
      <c r="BI71" s="942"/>
      <c r="BJ71" s="943"/>
    </row>
    <row r="72" spans="1:62" ht="13.5" customHeight="1">
      <c r="A72" s="633"/>
      <c r="B72" s="599"/>
      <c r="C72" s="963"/>
      <c r="D72" s="964"/>
      <c r="E72" s="964"/>
      <c r="F72" s="964"/>
      <c r="G72" s="964"/>
      <c r="H72" s="964"/>
      <c r="I72" s="965"/>
      <c r="J72" s="957"/>
      <c r="K72" s="957"/>
      <c r="L72" s="958"/>
      <c r="M72" s="958"/>
      <c r="N72" s="958"/>
      <c r="O72" s="958"/>
      <c r="P72" s="958"/>
      <c r="Q72" s="952"/>
      <c r="R72" s="961"/>
      <c r="S72" s="961"/>
      <c r="T72" s="962"/>
      <c r="U72" s="952"/>
      <c r="V72" s="953"/>
      <c r="W72" s="944"/>
      <c r="X72" s="945"/>
      <c r="Y72" s="945"/>
      <c r="Z72" s="946"/>
      <c r="AA72" s="952"/>
      <c r="AB72" s="953"/>
      <c r="AC72" s="944"/>
      <c r="AD72" s="945"/>
      <c r="AE72" s="945"/>
      <c r="AF72" s="946"/>
      <c r="AG72" s="952"/>
      <c r="AH72" s="953"/>
      <c r="AI72" s="944"/>
      <c r="AJ72" s="945"/>
      <c r="AK72" s="945"/>
      <c r="AL72" s="946"/>
      <c r="AM72" s="952"/>
      <c r="AN72" s="953"/>
      <c r="AO72" s="944"/>
      <c r="AP72" s="945"/>
      <c r="AQ72" s="945"/>
      <c r="AR72" s="946"/>
      <c r="AS72" s="952"/>
      <c r="AT72" s="953"/>
      <c r="AU72" s="944"/>
      <c r="AV72" s="945"/>
      <c r="AW72" s="945"/>
      <c r="AX72" s="946"/>
      <c r="AY72" s="952"/>
      <c r="AZ72" s="953"/>
      <c r="BA72" s="944"/>
      <c r="BB72" s="945"/>
      <c r="BC72" s="945"/>
      <c r="BD72" s="946"/>
      <c r="BE72" s="952"/>
      <c r="BF72" s="953"/>
      <c r="BG72" s="944"/>
      <c r="BH72" s="945"/>
      <c r="BI72" s="945"/>
      <c r="BJ72" s="946"/>
    </row>
    <row r="73" spans="1:62" ht="13.5" customHeight="1">
      <c r="A73" s="631">
        <v>40</v>
      </c>
      <c r="B73" s="598"/>
      <c r="C73" s="954"/>
      <c r="D73" s="955"/>
      <c r="E73" s="955"/>
      <c r="F73" s="955"/>
      <c r="G73" s="955"/>
      <c r="H73" s="955"/>
      <c r="I73" s="956"/>
      <c r="J73" s="957"/>
      <c r="K73" s="957"/>
      <c r="L73" s="958"/>
      <c r="M73" s="958"/>
      <c r="N73" s="958"/>
      <c r="O73" s="958"/>
      <c r="P73" s="958"/>
      <c r="Q73" s="950" t="str">
        <f t="shared" ref="Q73" si="231">IF(L73="選手・生徒","〇","")</f>
        <v/>
      </c>
      <c r="R73" s="959"/>
      <c r="S73" s="959"/>
      <c r="T73" s="960"/>
      <c r="U73" s="950" t="str">
        <f t="shared" ref="U73" si="232">IF(OR($C73&lt;&gt;"",$C74&lt;&gt;""),$A$29,"")</f>
        <v/>
      </c>
      <c r="V73" s="951"/>
      <c r="W73" s="941" t="str">
        <f t="shared" ref="W73" si="233">IF(OR($C73&lt;&gt;"",$C74&lt;&gt;""),$A$30,"")</f>
        <v/>
      </c>
      <c r="X73" s="942"/>
      <c r="Y73" s="942"/>
      <c r="Z73" s="943"/>
      <c r="AA73" s="950" t="str">
        <f t="shared" ref="AA73" si="234">IF(OR($C73&lt;&gt;"",$C74&lt;&gt;""),$A$29,"")</f>
        <v/>
      </c>
      <c r="AB73" s="951"/>
      <c r="AC73" s="941" t="str">
        <f t="shared" ref="AC73" si="235">IF(OR($C73&lt;&gt;"",$C74&lt;&gt;""),$A$30,"")</f>
        <v/>
      </c>
      <c r="AD73" s="942"/>
      <c r="AE73" s="942"/>
      <c r="AF73" s="943"/>
      <c r="AG73" s="950" t="str">
        <f t="shared" ref="AG73" si="236">IF(OR($C73&lt;&gt;"",$C74&lt;&gt;""),$A$29,"")</f>
        <v/>
      </c>
      <c r="AH73" s="951"/>
      <c r="AI73" s="941" t="str">
        <f t="shared" ref="AI73" si="237">IF(OR($C73&lt;&gt;"",$C74&lt;&gt;""),$A$30,"")</f>
        <v/>
      </c>
      <c r="AJ73" s="942"/>
      <c r="AK73" s="942"/>
      <c r="AL73" s="943"/>
      <c r="AM73" s="950" t="str">
        <f t="shared" ref="AM73" si="238">IF(OR($C73&lt;&gt;"",$C74&lt;&gt;""),$A$29,"")</f>
        <v/>
      </c>
      <c r="AN73" s="951"/>
      <c r="AO73" s="941" t="str">
        <f t="shared" ref="AO73" si="239">IF(OR($C73&lt;&gt;"",$C74&lt;&gt;""),$A$30,"")</f>
        <v/>
      </c>
      <c r="AP73" s="942"/>
      <c r="AQ73" s="942"/>
      <c r="AR73" s="943"/>
      <c r="AS73" s="950" t="str">
        <f t="shared" ref="AS73" si="240">IF(OR($C73&lt;&gt;"",$C74&lt;&gt;""),$A$29,"")</f>
        <v/>
      </c>
      <c r="AT73" s="951"/>
      <c r="AU73" s="941" t="str">
        <f t="shared" ref="AU73" si="241">IF(OR($C73&lt;&gt;"",$C74&lt;&gt;""),$A$30,"")</f>
        <v/>
      </c>
      <c r="AV73" s="942"/>
      <c r="AW73" s="942"/>
      <c r="AX73" s="943"/>
      <c r="AY73" s="950" t="str">
        <f t="shared" ref="AY73" si="242">IF(OR($C73&lt;&gt;"",$C74&lt;&gt;""),$A$29,"")</f>
        <v/>
      </c>
      <c r="AZ73" s="951"/>
      <c r="BA73" s="941" t="str">
        <f t="shared" ref="BA73" si="243">IF(OR($C73&lt;&gt;"",$C74&lt;&gt;""),$A$30,"")</f>
        <v/>
      </c>
      <c r="BB73" s="942"/>
      <c r="BC73" s="942"/>
      <c r="BD73" s="943"/>
      <c r="BE73" s="950" t="str">
        <f t="shared" ref="BE73" si="244">IF(OR($C73&lt;&gt;"",$C74&lt;&gt;""),$A$29,"")</f>
        <v/>
      </c>
      <c r="BF73" s="951"/>
      <c r="BG73" s="941" t="str">
        <f t="shared" ref="BG73" si="245">IF(OR($C73&lt;&gt;"",$C74&lt;&gt;""),$A$30,"")</f>
        <v/>
      </c>
      <c r="BH73" s="942"/>
      <c r="BI73" s="942"/>
      <c r="BJ73" s="943"/>
    </row>
    <row r="74" spans="1:62" ht="13.5" customHeight="1">
      <c r="A74" s="633"/>
      <c r="B74" s="599"/>
      <c r="C74" s="963"/>
      <c r="D74" s="964"/>
      <c r="E74" s="964"/>
      <c r="F74" s="964"/>
      <c r="G74" s="964"/>
      <c r="H74" s="964"/>
      <c r="I74" s="965"/>
      <c r="J74" s="957"/>
      <c r="K74" s="957"/>
      <c r="L74" s="958"/>
      <c r="M74" s="958"/>
      <c r="N74" s="958"/>
      <c r="O74" s="958"/>
      <c r="P74" s="958"/>
      <c r="Q74" s="952"/>
      <c r="R74" s="961"/>
      <c r="S74" s="961"/>
      <c r="T74" s="962"/>
      <c r="U74" s="952"/>
      <c r="V74" s="953"/>
      <c r="W74" s="944"/>
      <c r="X74" s="945"/>
      <c r="Y74" s="945"/>
      <c r="Z74" s="946"/>
      <c r="AA74" s="952"/>
      <c r="AB74" s="953"/>
      <c r="AC74" s="944"/>
      <c r="AD74" s="945"/>
      <c r="AE74" s="945"/>
      <c r="AF74" s="946"/>
      <c r="AG74" s="952"/>
      <c r="AH74" s="953"/>
      <c r="AI74" s="944"/>
      <c r="AJ74" s="945"/>
      <c r="AK74" s="945"/>
      <c r="AL74" s="946"/>
      <c r="AM74" s="952"/>
      <c r="AN74" s="953"/>
      <c r="AO74" s="944"/>
      <c r="AP74" s="945"/>
      <c r="AQ74" s="945"/>
      <c r="AR74" s="946"/>
      <c r="AS74" s="952"/>
      <c r="AT74" s="953"/>
      <c r="AU74" s="944"/>
      <c r="AV74" s="945"/>
      <c r="AW74" s="945"/>
      <c r="AX74" s="946"/>
      <c r="AY74" s="952"/>
      <c r="AZ74" s="953"/>
      <c r="BA74" s="944"/>
      <c r="BB74" s="945"/>
      <c r="BC74" s="945"/>
      <c r="BD74" s="946"/>
      <c r="BE74" s="952"/>
      <c r="BF74" s="953"/>
      <c r="BG74" s="944"/>
      <c r="BH74" s="945"/>
      <c r="BI74" s="945"/>
      <c r="BJ74" s="946"/>
    </row>
    <row r="75" spans="1:62" ht="13.5" customHeight="1">
      <c r="A75" s="631">
        <v>41</v>
      </c>
      <c r="B75" s="598"/>
      <c r="C75" s="954"/>
      <c r="D75" s="955"/>
      <c r="E75" s="955"/>
      <c r="F75" s="955"/>
      <c r="G75" s="955"/>
      <c r="H75" s="955"/>
      <c r="I75" s="956"/>
      <c r="J75" s="957"/>
      <c r="K75" s="957"/>
      <c r="L75" s="958"/>
      <c r="M75" s="958"/>
      <c r="N75" s="958"/>
      <c r="O75" s="958"/>
      <c r="P75" s="958"/>
      <c r="Q75" s="950" t="str">
        <f t="shared" ref="Q75" si="246">IF(L75="選手・生徒","〇","")</f>
        <v/>
      </c>
      <c r="R75" s="959"/>
      <c r="S75" s="959"/>
      <c r="T75" s="960"/>
      <c r="U75" s="950" t="str">
        <f t="shared" ref="U75" si="247">IF(OR($C75&lt;&gt;"",$C76&lt;&gt;""),$A$29,"")</f>
        <v/>
      </c>
      <c r="V75" s="951"/>
      <c r="W75" s="941" t="str">
        <f t="shared" ref="W75" si="248">IF(OR($C75&lt;&gt;"",$C76&lt;&gt;""),$A$30,"")</f>
        <v/>
      </c>
      <c r="X75" s="942"/>
      <c r="Y75" s="942"/>
      <c r="Z75" s="943"/>
      <c r="AA75" s="950" t="str">
        <f t="shared" ref="AA75" si="249">IF(OR($C75&lt;&gt;"",$C76&lt;&gt;""),$A$29,"")</f>
        <v/>
      </c>
      <c r="AB75" s="951"/>
      <c r="AC75" s="941" t="str">
        <f t="shared" ref="AC75" si="250">IF(OR($C75&lt;&gt;"",$C76&lt;&gt;""),$A$30,"")</f>
        <v/>
      </c>
      <c r="AD75" s="942"/>
      <c r="AE75" s="942"/>
      <c r="AF75" s="943"/>
      <c r="AG75" s="950" t="str">
        <f t="shared" ref="AG75" si="251">IF(OR($C75&lt;&gt;"",$C76&lt;&gt;""),$A$29,"")</f>
        <v/>
      </c>
      <c r="AH75" s="951"/>
      <c r="AI75" s="941" t="str">
        <f t="shared" ref="AI75" si="252">IF(OR($C75&lt;&gt;"",$C76&lt;&gt;""),$A$30,"")</f>
        <v/>
      </c>
      <c r="AJ75" s="942"/>
      <c r="AK75" s="942"/>
      <c r="AL75" s="943"/>
      <c r="AM75" s="950" t="str">
        <f t="shared" ref="AM75" si="253">IF(OR($C75&lt;&gt;"",$C76&lt;&gt;""),$A$29,"")</f>
        <v/>
      </c>
      <c r="AN75" s="951"/>
      <c r="AO75" s="941" t="str">
        <f t="shared" ref="AO75" si="254">IF(OR($C75&lt;&gt;"",$C76&lt;&gt;""),$A$30,"")</f>
        <v/>
      </c>
      <c r="AP75" s="942"/>
      <c r="AQ75" s="942"/>
      <c r="AR75" s="943"/>
      <c r="AS75" s="950" t="str">
        <f t="shared" ref="AS75" si="255">IF(OR($C75&lt;&gt;"",$C76&lt;&gt;""),$A$29,"")</f>
        <v/>
      </c>
      <c r="AT75" s="951"/>
      <c r="AU75" s="941" t="str">
        <f t="shared" ref="AU75" si="256">IF(OR($C75&lt;&gt;"",$C76&lt;&gt;""),$A$30,"")</f>
        <v/>
      </c>
      <c r="AV75" s="942"/>
      <c r="AW75" s="942"/>
      <c r="AX75" s="943"/>
      <c r="AY75" s="950" t="str">
        <f t="shared" ref="AY75" si="257">IF(OR($C75&lt;&gt;"",$C76&lt;&gt;""),$A$29,"")</f>
        <v/>
      </c>
      <c r="AZ75" s="951"/>
      <c r="BA75" s="941" t="str">
        <f t="shared" ref="BA75" si="258">IF(OR($C75&lt;&gt;"",$C76&lt;&gt;""),$A$30,"")</f>
        <v/>
      </c>
      <c r="BB75" s="942"/>
      <c r="BC75" s="942"/>
      <c r="BD75" s="943"/>
      <c r="BE75" s="950" t="str">
        <f t="shared" ref="BE75" si="259">IF(OR($C75&lt;&gt;"",$C76&lt;&gt;""),$A$29,"")</f>
        <v/>
      </c>
      <c r="BF75" s="951"/>
      <c r="BG75" s="941" t="str">
        <f t="shared" ref="BG75" si="260">IF(OR($C75&lt;&gt;"",$C76&lt;&gt;""),$A$30,"")</f>
        <v/>
      </c>
      <c r="BH75" s="942"/>
      <c r="BI75" s="942"/>
      <c r="BJ75" s="943"/>
    </row>
    <row r="76" spans="1:62" ht="13.5" customHeight="1">
      <c r="A76" s="633"/>
      <c r="B76" s="599"/>
      <c r="C76" s="963"/>
      <c r="D76" s="964"/>
      <c r="E76" s="964"/>
      <c r="F76" s="964"/>
      <c r="G76" s="964"/>
      <c r="H76" s="964"/>
      <c r="I76" s="965"/>
      <c r="J76" s="957"/>
      <c r="K76" s="957"/>
      <c r="L76" s="958"/>
      <c r="M76" s="958"/>
      <c r="N76" s="958"/>
      <c r="O76" s="958"/>
      <c r="P76" s="958"/>
      <c r="Q76" s="952"/>
      <c r="R76" s="961"/>
      <c r="S76" s="961"/>
      <c r="T76" s="962"/>
      <c r="U76" s="952"/>
      <c r="V76" s="953"/>
      <c r="W76" s="944"/>
      <c r="X76" s="945"/>
      <c r="Y76" s="945"/>
      <c r="Z76" s="946"/>
      <c r="AA76" s="952"/>
      <c r="AB76" s="953"/>
      <c r="AC76" s="944"/>
      <c r="AD76" s="945"/>
      <c r="AE76" s="945"/>
      <c r="AF76" s="946"/>
      <c r="AG76" s="952"/>
      <c r="AH76" s="953"/>
      <c r="AI76" s="944"/>
      <c r="AJ76" s="945"/>
      <c r="AK76" s="945"/>
      <c r="AL76" s="946"/>
      <c r="AM76" s="952"/>
      <c r="AN76" s="953"/>
      <c r="AO76" s="944"/>
      <c r="AP76" s="945"/>
      <c r="AQ76" s="945"/>
      <c r="AR76" s="946"/>
      <c r="AS76" s="952"/>
      <c r="AT76" s="953"/>
      <c r="AU76" s="944"/>
      <c r="AV76" s="945"/>
      <c r="AW76" s="945"/>
      <c r="AX76" s="946"/>
      <c r="AY76" s="952"/>
      <c r="AZ76" s="953"/>
      <c r="BA76" s="944"/>
      <c r="BB76" s="945"/>
      <c r="BC76" s="945"/>
      <c r="BD76" s="946"/>
      <c r="BE76" s="952"/>
      <c r="BF76" s="953"/>
      <c r="BG76" s="944"/>
      <c r="BH76" s="945"/>
      <c r="BI76" s="945"/>
      <c r="BJ76" s="946"/>
    </row>
    <row r="77" spans="1:62" ht="13.5" customHeight="1">
      <c r="A77" s="631">
        <v>42</v>
      </c>
      <c r="B77" s="598"/>
      <c r="C77" s="954"/>
      <c r="D77" s="955"/>
      <c r="E77" s="955"/>
      <c r="F77" s="955"/>
      <c r="G77" s="955"/>
      <c r="H77" s="955"/>
      <c r="I77" s="956"/>
      <c r="J77" s="957"/>
      <c r="K77" s="957"/>
      <c r="L77" s="958"/>
      <c r="M77" s="958"/>
      <c r="N77" s="958"/>
      <c r="O77" s="958"/>
      <c r="P77" s="958"/>
      <c r="Q77" s="950" t="str">
        <f t="shared" ref="Q77" si="261">IF(L77="選手・生徒","〇","")</f>
        <v/>
      </c>
      <c r="R77" s="959"/>
      <c r="S77" s="959"/>
      <c r="T77" s="960"/>
      <c r="U77" s="950" t="str">
        <f t="shared" ref="U77" si="262">IF(OR($C77&lt;&gt;"",$C78&lt;&gt;""),$A$29,"")</f>
        <v/>
      </c>
      <c r="V77" s="951"/>
      <c r="W77" s="941" t="str">
        <f t="shared" ref="W77" si="263">IF(OR($C77&lt;&gt;"",$C78&lt;&gt;""),$A$30,"")</f>
        <v/>
      </c>
      <c r="X77" s="942"/>
      <c r="Y77" s="942"/>
      <c r="Z77" s="943"/>
      <c r="AA77" s="950" t="str">
        <f t="shared" ref="AA77" si="264">IF(OR($C77&lt;&gt;"",$C78&lt;&gt;""),$A$29,"")</f>
        <v/>
      </c>
      <c r="AB77" s="951"/>
      <c r="AC77" s="941" t="str">
        <f t="shared" ref="AC77" si="265">IF(OR($C77&lt;&gt;"",$C78&lt;&gt;""),$A$30,"")</f>
        <v/>
      </c>
      <c r="AD77" s="942"/>
      <c r="AE77" s="942"/>
      <c r="AF77" s="943"/>
      <c r="AG77" s="950" t="str">
        <f t="shared" ref="AG77" si="266">IF(OR($C77&lt;&gt;"",$C78&lt;&gt;""),$A$29,"")</f>
        <v/>
      </c>
      <c r="AH77" s="951"/>
      <c r="AI77" s="941" t="str">
        <f t="shared" ref="AI77" si="267">IF(OR($C77&lt;&gt;"",$C78&lt;&gt;""),$A$30,"")</f>
        <v/>
      </c>
      <c r="AJ77" s="942"/>
      <c r="AK77" s="942"/>
      <c r="AL77" s="943"/>
      <c r="AM77" s="950" t="str">
        <f t="shared" ref="AM77" si="268">IF(OR($C77&lt;&gt;"",$C78&lt;&gt;""),$A$29,"")</f>
        <v/>
      </c>
      <c r="AN77" s="951"/>
      <c r="AO77" s="941" t="str">
        <f t="shared" ref="AO77" si="269">IF(OR($C77&lt;&gt;"",$C78&lt;&gt;""),$A$30,"")</f>
        <v/>
      </c>
      <c r="AP77" s="942"/>
      <c r="AQ77" s="942"/>
      <c r="AR77" s="943"/>
      <c r="AS77" s="950" t="str">
        <f t="shared" ref="AS77" si="270">IF(OR($C77&lt;&gt;"",$C78&lt;&gt;""),$A$29,"")</f>
        <v/>
      </c>
      <c r="AT77" s="951"/>
      <c r="AU77" s="941" t="str">
        <f t="shared" ref="AU77" si="271">IF(OR($C77&lt;&gt;"",$C78&lt;&gt;""),$A$30,"")</f>
        <v/>
      </c>
      <c r="AV77" s="942"/>
      <c r="AW77" s="942"/>
      <c r="AX77" s="943"/>
      <c r="AY77" s="950" t="str">
        <f t="shared" ref="AY77" si="272">IF(OR($C77&lt;&gt;"",$C78&lt;&gt;""),$A$29,"")</f>
        <v/>
      </c>
      <c r="AZ77" s="951"/>
      <c r="BA77" s="941" t="str">
        <f t="shared" ref="BA77" si="273">IF(OR($C77&lt;&gt;"",$C78&lt;&gt;""),$A$30,"")</f>
        <v/>
      </c>
      <c r="BB77" s="942"/>
      <c r="BC77" s="942"/>
      <c r="BD77" s="943"/>
      <c r="BE77" s="950" t="str">
        <f t="shared" ref="BE77" si="274">IF(OR($C77&lt;&gt;"",$C78&lt;&gt;""),$A$29,"")</f>
        <v/>
      </c>
      <c r="BF77" s="951"/>
      <c r="BG77" s="941" t="str">
        <f t="shared" ref="BG77" si="275">IF(OR($C77&lt;&gt;"",$C78&lt;&gt;""),$A$30,"")</f>
        <v/>
      </c>
      <c r="BH77" s="942"/>
      <c r="BI77" s="942"/>
      <c r="BJ77" s="943"/>
    </row>
    <row r="78" spans="1:62" ht="13.5" customHeight="1">
      <c r="A78" s="633"/>
      <c r="B78" s="599"/>
      <c r="C78" s="963"/>
      <c r="D78" s="964"/>
      <c r="E78" s="964"/>
      <c r="F78" s="964"/>
      <c r="G78" s="964"/>
      <c r="H78" s="964"/>
      <c r="I78" s="965"/>
      <c r="J78" s="957"/>
      <c r="K78" s="957"/>
      <c r="L78" s="958"/>
      <c r="M78" s="958"/>
      <c r="N78" s="958"/>
      <c r="O78" s="958"/>
      <c r="P78" s="958"/>
      <c r="Q78" s="952"/>
      <c r="R78" s="961"/>
      <c r="S78" s="961"/>
      <c r="T78" s="962"/>
      <c r="U78" s="952"/>
      <c r="V78" s="953"/>
      <c r="W78" s="944"/>
      <c r="X78" s="945"/>
      <c r="Y78" s="945"/>
      <c r="Z78" s="946"/>
      <c r="AA78" s="952"/>
      <c r="AB78" s="953"/>
      <c r="AC78" s="944"/>
      <c r="AD78" s="945"/>
      <c r="AE78" s="945"/>
      <c r="AF78" s="946"/>
      <c r="AG78" s="952"/>
      <c r="AH78" s="953"/>
      <c r="AI78" s="944"/>
      <c r="AJ78" s="945"/>
      <c r="AK78" s="945"/>
      <c r="AL78" s="946"/>
      <c r="AM78" s="952"/>
      <c r="AN78" s="953"/>
      <c r="AO78" s="944"/>
      <c r="AP78" s="945"/>
      <c r="AQ78" s="945"/>
      <c r="AR78" s="946"/>
      <c r="AS78" s="952"/>
      <c r="AT78" s="953"/>
      <c r="AU78" s="944"/>
      <c r="AV78" s="945"/>
      <c r="AW78" s="945"/>
      <c r="AX78" s="946"/>
      <c r="AY78" s="952"/>
      <c r="AZ78" s="953"/>
      <c r="BA78" s="944"/>
      <c r="BB78" s="945"/>
      <c r="BC78" s="945"/>
      <c r="BD78" s="946"/>
      <c r="BE78" s="952"/>
      <c r="BF78" s="953"/>
      <c r="BG78" s="944"/>
      <c r="BH78" s="945"/>
      <c r="BI78" s="945"/>
      <c r="BJ78" s="946"/>
    </row>
    <row r="79" spans="1:62" ht="13.5" customHeight="1">
      <c r="A79" s="631">
        <v>43</v>
      </c>
      <c r="B79" s="598"/>
      <c r="C79" s="954"/>
      <c r="D79" s="955"/>
      <c r="E79" s="955"/>
      <c r="F79" s="955"/>
      <c r="G79" s="955"/>
      <c r="H79" s="955"/>
      <c r="I79" s="956"/>
      <c r="J79" s="957"/>
      <c r="K79" s="957"/>
      <c r="L79" s="958"/>
      <c r="M79" s="958"/>
      <c r="N79" s="958"/>
      <c r="O79" s="958"/>
      <c r="P79" s="958"/>
      <c r="Q79" s="950" t="str">
        <f t="shared" ref="Q79" si="276">IF(L79="選手・生徒","〇","")</f>
        <v/>
      </c>
      <c r="R79" s="959"/>
      <c r="S79" s="959"/>
      <c r="T79" s="960"/>
      <c r="U79" s="950" t="str">
        <f t="shared" ref="U79" si="277">IF(OR($C79&lt;&gt;"",$C80&lt;&gt;""),$A$29,"")</f>
        <v/>
      </c>
      <c r="V79" s="951"/>
      <c r="W79" s="941" t="str">
        <f t="shared" ref="W79" si="278">IF(OR($C79&lt;&gt;"",$C80&lt;&gt;""),$A$30,"")</f>
        <v/>
      </c>
      <c r="X79" s="942"/>
      <c r="Y79" s="942"/>
      <c r="Z79" s="943"/>
      <c r="AA79" s="950" t="str">
        <f t="shared" ref="AA79" si="279">IF(OR($C79&lt;&gt;"",$C80&lt;&gt;""),$A$29,"")</f>
        <v/>
      </c>
      <c r="AB79" s="951"/>
      <c r="AC79" s="941" t="str">
        <f t="shared" ref="AC79" si="280">IF(OR($C79&lt;&gt;"",$C80&lt;&gt;""),$A$30,"")</f>
        <v/>
      </c>
      <c r="AD79" s="942"/>
      <c r="AE79" s="942"/>
      <c r="AF79" s="943"/>
      <c r="AG79" s="950" t="str">
        <f t="shared" ref="AG79" si="281">IF(OR($C79&lt;&gt;"",$C80&lt;&gt;""),$A$29,"")</f>
        <v/>
      </c>
      <c r="AH79" s="951"/>
      <c r="AI79" s="941" t="str">
        <f t="shared" ref="AI79" si="282">IF(OR($C79&lt;&gt;"",$C80&lt;&gt;""),$A$30,"")</f>
        <v/>
      </c>
      <c r="AJ79" s="942"/>
      <c r="AK79" s="942"/>
      <c r="AL79" s="943"/>
      <c r="AM79" s="950" t="str">
        <f t="shared" ref="AM79" si="283">IF(OR($C79&lt;&gt;"",$C80&lt;&gt;""),$A$29,"")</f>
        <v/>
      </c>
      <c r="AN79" s="951"/>
      <c r="AO79" s="941" t="str">
        <f t="shared" ref="AO79" si="284">IF(OR($C79&lt;&gt;"",$C80&lt;&gt;""),$A$30,"")</f>
        <v/>
      </c>
      <c r="AP79" s="942"/>
      <c r="AQ79" s="942"/>
      <c r="AR79" s="943"/>
      <c r="AS79" s="950" t="str">
        <f t="shared" ref="AS79" si="285">IF(OR($C79&lt;&gt;"",$C80&lt;&gt;""),$A$29,"")</f>
        <v/>
      </c>
      <c r="AT79" s="951"/>
      <c r="AU79" s="941" t="str">
        <f t="shared" ref="AU79" si="286">IF(OR($C79&lt;&gt;"",$C80&lt;&gt;""),$A$30,"")</f>
        <v/>
      </c>
      <c r="AV79" s="942"/>
      <c r="AW79" s="942"/>
      <c r="AX79" s="943"/>
      <c r="AY79" s="950" t="str">
        <f t="shared" ref="AY79" si="287">IF(OR($C79&lt;&gt;"",$C80&lt;&gt;""),$A$29,"")</f>
        <v/>
      </c>
      <c r="AZ79" s="951"/>
      <c r="BA79" s="941" t="str">
        <f t="shared" ref="BA79" si="288">IF(OR($C79&lt;&gt;"",$C80&lt;&gt;""),$A$30,"")</f>
        <v/>
      </c>
      <c r="BB79" s="942"/>
      <c r="BC79" s="942"/>
      <c r="BD79" s="943"/>
      <c r="BE79" s="950" t="str">
        <f t="shared" ref="BE79" si="289">IF(OR($C79&lt;&gt;"",$C80&lt;&gt;""),$A$29,"")</f>
        <v/>
      </c>
      <c r="BF79" s="951"/>
      <c r="BG79" s="941" t="str">
        <f t="shared" ref="BG79" si="290">IF(OR($C79&lt;&gt;"",$C80&lt;&gt;""),$A$30,"")</f>
        <v/>
      </c>
      <c r="BH79" s="942"/>
      <c r="BI79" s="942"/>
      <c r="BJ79" s="943"/>
    </row>
    <row r="80" spans="1:62" ht="13.5" customHeight="1">
      <c r="A80" s="633"/>
      <c r="B80" s="599"/>
      <c r="C80" s="963"/>
      <c r="D80" s="964"/>
      <c r="E80" s="964"/>
      <c r="F80" s="964"/>
      <c r="G80" s="964"/>
      <c r="H80" s="964"/>
      <c r="I80" s="965"/>
      <c r="J80" s="957"/>
      <c r="K80" s="957"/>
      <c r="L80" s="958"/>
      <c r="M80" s="958"/>
      <c r="N80" s="958"/>
      <c r="O80" s="958"/>
      <c r="P80" s="958"/>
      <c r="Q80" s="952"/>
      <c r="R80" s="961"/>
      <c r="S80" s="961"/>
      <c r="T80" s="962"/>
      <c r="U80" s="952"/>
      <c r="V80" s="953"/>
      <c r="W80" s="944"/>
      <c r="X80" s="945"/>
      <c r="Y80" s="945"/>
      <c r="Z80" s="946"/>
      <c r="AA80" s="952"/>
      <c r="AB80" s="953"/>
      <c r="AC80" s="944"/>
      <c r="AD80" s="945"/>
      <c r="AE80" s="945"/>
      <c r="AF80" s="946"/>
      <c r="AG80" s="952"/>
      <c r="AH80" s="953"/>
      <c r="AI80" s="944"/>
      <c r="AJ80" s="945"/>
      <c r="AK80" s="945"/>
      <c r="AL80" s="946"/>
      <c r="AM80" s="952"/>
      <c r="AN80" s="953"/>
      <c r="AO80" s="944"/>
      <c r="AP80" s="945"/>
      <c r="AQ80" s="945"/>
      <c r="AR80" s="946"/>
      <c r="AS80" s="952"/>
      <c r="AT80" s="953"/>
      <c r="AU80" s="944"/>
      <c r="AV80" s="945"/>
      <c r="AW80" s="945"/>
      <c r="AX80" s="946"/>
      <c r="AY80" s="952"/>
      <c r="AZ80" s="953"/>
      <c r="BA80" s="944"/>
      <c r="BB80" s="945"/>
      <c r="BC80" s="945"/>
      <c r="BD80" s="946"/>
      <c r="BE80" s="952"/>
      <c r="BF80" s="953"/>
      <c r="BG80" s="944"/>
      <c r="BH80" s="945"/>
      <c r="BI80" s="945"/>
      <c r="BJ80" s="946"/>
    </row>
    <row r="81" spans="1:66" ht="13.5" customHeight="1">
      <c r="A81" s="631">
        <v>44</v>
      </c>
      <c r="B81" s="598"/>
      <c r="C81" s="954"/>
      <c r="D81" s="955"/>
      <c r="E81" s="955"/>
      <c r="F81" s="955"/>
      <c r="G81" s="955"/>
      <c r="H81" s="955"/>
      <c r="I81" s="956"/>
      <c r="J81" s="957"/>
      <c r="K81" s="957"/>
      <c r="L81" s="958"/>
      <c r="M81" s="958"/>
      <c r="N81" s="958"/>
      <c r="O81" s="958"/>
      <c r="P81" s="958"/>
      <c r="Q81" s="950" t="str">
        <f t="shared" ref="Q81" si="291">IF(L81="選手・生徒","〇","")</f>
        <v/>
      </c>
      <c r="R81" s="959"/>
      <c r="S81" s="959"/>
      <c r="T81" s="960"/>
      <c r="U81" s="950" t="str">
        <f t="shared" ref="U81" si="292">IF(OR($C81&lt;&gt;"",$C82&lt;&gt;""),$A$29,"")</f>
        <v/>
      </c>
      <c r="V81" s="951"/>
      <c r="W81" s="941" t="str">
        <f t="shared" ref="W81" si="293">IF(OR($C81&lt;&gt;"",$C82&lt;&gt;""),$A$30,"")</f>
        <v/>
      </c>
      <c r="X81" s="942"/>
      <c r="Y81" s="942"/>
      <c r="Z81" s="943"/>
      <c r="AA81" s="950" t="str">
        <f t="shared" ref="AA81" si="294">IF(OR($C81&lt;&gt;"",$C82&lt;&gt;""),$A$29,"")</f>
        <v/>
      </c>
      <c r="AB81" s="951"/>
      <c r="AC81" s="941" t="str">
        <f t="shared" ref="AC81" si="295">IF(OR($C81&lt;&gt;"",$C82&lt;&gt;""),$A$30,"")</f>
        <v/>
      </c>
      <c r="AD81" s="942"/>
      <c r="AE81" s="942"/>
      <c r="AF81" s="943"/>
      <c r="AG81" s="950" t="str">
        <f t="shared" ref="AG81" si="296">IF(OR($C81&lt;&gt;"",$C82&lt;&gt;""),$A$29,"")</f>
        <v/>
      </c>
      <c r="AH81" s="951"/>
      <c r="AI81" s="941" t="str">
        <f t="shared" ref="AI81" si="297">IF(OR($C81&lt;&gt;"",$C82&lt;&gt;""),$A$30,"")</f>
        <v/>
      </c>
      <c r="AJ81" s="942"/>
      <c r="AK81" s="942"/>
      <c r="AL81" s="943"/>
      <c r="AM81" s="950" t="str">
        <f t="shared" ref="AM81" si="298">IF(OR($C81&lt;&gt;"",$C82&lt;&gt;""),$A$29,"")</f>
        <v/>
      </c>
      <c r="AN81" s="951"/>
      <c r="AO81" s="941" t="str">
        <f t="shared" ref="AO81" si="299">IF(OR($C81&lt;&gt;"",$C82&lt;&gt;""),$A$30,"")</f>
        <v/>
      </c>
      <c r="AP81" s="942"/>
      <c r="AQ81" s="942"/>
      <c r="AR81" s="943"/>
      <c r="AS81" s="950" t="str">
        <f t="shared" ref="AS81" si="300">IF(OR($C81&lt;&gt;"",$C82&lt;&gt;""),$A$29,"")</f>
        <v/>
      </c>
      <c r="AT81" s="951"/>
      <c r="AU81" s="941" t="str">
        <f t="shared" ref="AU81" si="301">IF(OR($C81&lt;&gt;"",$C82&lt;&gt;""),$A$30,"")</f>
        <v/>
      </c>
      <c r="AV81" s="942"/>
      <c r="AW81" s="942"/>
      <c r="AX81" s="943"/>
      <c r="AY81" s="950" t="str">
        <f t="shared" ref="AY81" si="302">IF(OR($C81&lt;&gt;"",$C82&lt;&gt;""),$A$29,"")</f>
        <v/>
      </c>
      <c r="AZ81" s="951"/>
      <c r="BA81" s="941" t="str">
        <f t="shared" ref="BA81" si="303">IF(OR($C81&lt;&gt;"",$C82&lt;&gt;""),$A$30,"")</f>
        <v/>
      </c>
      <c r="BB81" s="942"/>
      <c r="BC81" s="942"/>
      <c r="BD81" s="943"/>
      <c r="BE81" s="950" t="str">
        <f t="shared" ref="BE81" si="304">IF(OR($C81&lt;&gt;"",$C82&lt;&gt;""),$A$29,"")</f>
        <v/>
      </c>
      <c r="BF81" s="951"/>
      <c r="BG81" s="941" t="str">
        <f t="shared" ref="BG81" si="305">IF(OR($C81&lt;&gt;"",$C82&lt;&gt;""),$A$30,"")</f>
        <v/>
      </c>
      <c r="BH81" s="942"/>
      <c r="BI81" s="942"/>
      <c r="BJ81" s="943"/>
    </row>
    <row r="82" spans="1:66" ht="13.5" customHeight="1">
      <c r="A82" s="633"/>
      <c r="B82" s="599"/>
      <c r="C82" s="947"/>
      <c r="D82" s="948"/>
      <c r="E82" s="948"/>
      <c r="F82" s="948"/>
      <c r="G82" s="948"/>
      <c r="H82" s="948"/>
      <c r="I82" s="949"/>
      <c r="J82" s="957"/>
      <c r="K82" s="957"/>
      <c r="L82" s="958"/>
      <c r="M82" s="958"/>
      <c r="N82" s="958"/>
      <c r="O82" s="958"/>
      <c r="P82" s="958"/>
      <c r="Q82" s="952"/>
      <c r="R82" s="961"/>
      <c r="S82" s="961"/>
      <c r="T82" s="962"/>
      <c r="U82" s="952"/>
      <c r="V82" s="953"/>
      <c r="W82" s="944"/>
      <c r="X82" s="945"/>
      <c r="Y82" s="945"/>
      <c r="Z82" s="946"/>
      <c r="AA82" s="952"/>
      <c r="AB82" s="953"/>
      <c r="AC82" s="944"/>
      <c r="AD82" s="945"/>
      <c r="AE82" s="945"/>
      <c r="AF82" s="946"/>
      <c r="AG82" s="952"/>
      <c r="AH82" s="953"/>
      <c r="AI82" s="944"/>
      <c r="AJ82" s="945"/>
      <c r="AK82" s="945"/>
      <c r="AL82" s="946"/>
      <c r="AM82" s="952"/>
      <c r="AN82" s="953"/>
      <c r="AO82" s="944"/>
      <c r="AP82" s="945"/>
      <c r="AQ82" s="945"/>
      <c r="AR82" s="946"/>
      <c r="AS82" s="952"/>
      <c r="AT82" s="953"/>
      <c r="AU82" s="944"/>
      <c r="AV82" s="945"/>
      <c r="AW82" s="945"/>
      <c r="AX82" s="946"/>
      <c r="AY82" s="952"/>
      <c r="AZ82" s="953"/>
      <c r="BA82" s="944"/>
      <c r="BB82" s="945"/>
      <c r="BC82" s="945"/>
      <c r="BD82" s="946"/>
      <c r="BE82" s="952"/>
      <c r="BF82" s="953"/>
      <c r="BG82" s="944"/>
      <c r="BH82" s="945"/>
      <c r="BI82" s="945"/>
      <c r="BJ82" s="946"/>
    </row>
    <row r="83" spans="1:66" ht="13.5" customHeight="1">
      <c r="A83" s="631">
        <v>45</v>
      </c>
      <c r="B83" s="598"/>
      <c r="C83" s="954"/>
      <c r="D83" s="955"/>
      <c r="E83" s="955"/>
      <c r="F83" s="955"/>
      <c r="G83" s="955"/>
      <c r="H83" s="955"/>
      <c r="I83" s="956"/>
      <c r="J83" s="957"/>
      <c r="K83" s="957"/>
      <c r="L83" s="958"/>
      <c r="M83" s="958"/>
      <c r="N83" s="958"/>
      <c r="O83" s="958"/>
      <c r="P83" s="958"/>
      <c r="Q83" s="950" t="str">
        <f t="shared" ref="Q83" si="306">IF(L83="選手・生徒","〇","")</f>
        <v/>
      </c>
      <c r="R83" s="959"/>
      <c r="S83" s="959"/>
      <c r="T83" s="960"/>
      <c r="U83" s="950" t="str">
        <f t="shared" ref="U83" si="307">IF(OR($C83&lt;&gt;"",$C84&lt;&gt;""),$A$29,"")</f>
        <v/>
      </c>
      <c r="V83" s="951"/>
      <c r="W83" s="941" t="str">
        <f t="shared" ref="W83" si="308">IF(OR($C83&lt;&gt;"",$C84&lt;&gt;""),$A$30,"")</f>
        <v/>
      </c>
      <c r="X83" s="942"/>
      <c r="Y83" s="942"/>
      <c r="Z83" s="943"/>
      <c r="AA83" s="950" t="str">
        <f t="shared" ref="AA83" si="309">IF(OR($C83&lt;&gt;"",$C84&lt;&gt;""),$A$29,"")</f>
        <v/>
      </c>
      <c r="AB83" s="951"/>
      <c r="AC83" s="941" t="str">
        <f t="shared" ref="AC83" si="310">IF(OR($C83&lt;&gt;"",$C84&lt;&gt;""),$A$30,"")</f>
        <v/>
      </c>
      <c r="AD83" s="942"/>
      <c r="AE83" s="942"/>
      <c r="AF83" s="943"/>
      <c r="AG83" s="950" t="str">
        <f t="shared" ref="AG83" si="311">IF(OR($C83&lt;&gt;"",$C84&lt;&gt;""),$A$29,"")</f>
        <v/>
      </c>
      <c r="AH83" s="951"/>
      <c r="AI83" s="941" t="str">
        <f t="shared" ref="AI83" si="312">IF(OR($C83&lt;&gt;"",$C84&lt;&gt;""),$A$30,"")</f>
        <v/>
      </c>
      <c r="AJ83" s="942"/>
      <c r="AK83" s="942"/>
      <c r="AL83" s="943"/>
      <c r="AM83" s="950" t="str">
        <f t="shared" ref="AM83" si="313">IF(OR($C83&lt;&gt;"",$C84&lt;&gt;""),$A$29,"")</f>
        <v/>
      </c>
      <c r="AN83" s="951"/>
      <c r="AO83" s="941" t="str">
        <f t="shared" ref="AO83" si="314">IF(OR($C83&lt;&gt;"",$C84&lt;&gt;""),$A$30,"")</f>
        <v/>
      </c>
      <c r="AP83" s="942"/>
      <c r="AQ83" s="942"/>
      <c r="AR83" s="943"/>
      <c r="AS83" s="950" t="str">
        <f t="shared" ref="AS83" si="315">IF(OR($C83&lt;&gt;"",$C84&lt;&gt;""),$A$29,"")</f>
        <v/>
      </c>
      <c r="AT83" s="951"/>
      <c r="AU83" s="941" t="str">
        <f t="shared" ref="AU83" si="316">IF(OR($C83&lt;&gt;"",$C84&lt;&gt;""),$A$30,"")</f>
        <v/>
      </c>
      <c r="AV83" s="942"/>
      <c r="AW83" s="942"/>
      <c r="AX83" s="943"/>
      <c r="AY83" s="950" t="str">
        <f t="shared" ref="AY83" si="317">IF(OR($C83&lt;&gt;"",$C84&lt;&gt;""),$A$29,"")</f>
        <v/>
      </c>
      <c r="AZ83" s="951"/>
      <c r="BA83" s="941" t="str">
        <f t="shared" ref="BA83" si="318">IF(OR($C83&lt;&gt;"",$C84&lt;&gt;""),$A$30,"")</f>
        <v/>
      </c>
      <c r="BB83" s="942"/>
      <c r="BC83" s="942"/>
      <c r="BD83" s="943"/>
      <c r="BE83" s="950" t="str">
        <f t="shared" ref="BE83" si="319">IF(OR($C83&lt;&gt;"",$C84&lt;&gt;""),$A$29,"")</f>
        <v/>
      </c>
      <c r="BF83" s="951"/>
      <c r="BG83" s="941" t="str">
        <f t="shared" ref="BG83" si="320">IF(OR($C83&lt;&gt;"",$C84&lt;&gt;""),$A$30,"")</f>
        <v/>
      </c>
      <c r="BH83" s="942"/>
      <c r="BI83" s="942"/>
      <c r="BJ83" s="943"/>
    </row>
    <row r="84" spans="1:66" ht="13.5" customHeight="1">
      <c r="A84" s="633"/>
      <c r="B84" s="599"/>
      <c r="C84" s="963"/>
      <c r="D84" s="964"/>
      <c r="E84" s="964"/>
      <c r="F84" s="964"/>
      <c r="G84" s="964"/>
      <c r="H84" s="964"/>
      <c r="I84" s="965"/>
      <c r="J84" s="957"/>
      <c r="K84" s="957"/>
      <c r="L84" s="958"/>
      <c r="M84" s="958"/>
      <c r="N84" s="958"/>
      <c r="O84" s="958"/>
      <c r="P84" s="958"/>
      <c r="Q84" s="952"/>
      <c r="R84" s="961"/>
      <c r="S84" s="961"/>
      <c r="T84" s="962"/>
      <c r="U84" s="952"/>
      <c r="V84" s="953"/>
      <c r="W84" s="944"/>
      <c r="X84" s="945"/>
      <c r="Y84" s="945"/>
      <c r="Z84" s="946"/>
      <c r="AA84" s="952"/>
      <c r="AB84" s="953"/>
      <c r="AC84" s="944"/>
      <c r="AD84" s="945"/>
      <c r="AE84" s="945"/>
      <c r="AF84" s="946"/>
      <c r="AG84" s="952"/>
      <c r="AH84" s="953"/>
      <c r="AI84" s="944"/>
      <c r="AJ84" s="945"/>
      <c r="AK84" s="945"/>
      <c r="AL84" s="946"/>
      <c r="AM84" s="952"/>
      <c r="AN84" s="953"/>
      <c r="AO84" s="944"/>
      <c r="AP84" s="945"/>
      <c r="AQ84" s="945"/>
      <c r="AR84" s="946"/>
      <c r="AS84" s="952"/>
      <c r="AT84" s="953"/>
      <c r="AU84" s="944"/>
      <c r="AV84" s="945"/>
      <c r="AW84" s="945"/>
      <c r="AX84" s="946"/>
      <c r="AY84" s="952"/>
      <c r="AZ84" s="953"/>
      <c r="BA84" s="944"/>
      <c r="BB84" s="945"/>
      <c r="BC84" s="945"/>
      <c r="BD84" s="946"/>
      <c r="BE84" s="952"/>
      <c r="BF84" s="953"/>
      <c r="BG84" s="944"/>
      <c r="BH84" s="945"/>
      <c r="BI84" s="945"/>
      <c r="BJ84" s="946"/>
    </row>
    <row r="85" spans="1:66" ht="13.5" customHeight="1">
      <c r="A85" s="631">
        <v>46</v>
      </c>
      <c r="B85" s="598"/>
      <c r="C85" s="954"/>
      <c r="D85" s="955"/>
      <c r="E85" s="955"/>
      <c r="F85" s="955"/>
      <c r="G85" s="955"/>
      <c r="H85" s="955"/>
      <c r="I85" s="956"/>
      <c r="J85" s="957"/>
      <c r="K85" s="957"/>
      <c r="L85" s="958"/>
      <c r="M85" s="958"/>
      <c r="N85" s="958"/>
      <c r="O85" s="958"/>
      <c r="P85" s="958"/>
      <c r="Q85" s="950" t="str">
        <f t="shared" ref="Q85" si="321">IF(L85="選手・生徒","〇","")</f>
        <v/>
      </c>
      <c r="R85" s="959"/>
      <c r="S85" s="959"/>
      <c r="T85" s="960"/>
      <c r="U85" s="950" t="str">
        <f t="shared" ref="U85" si="322">IF(OR($C85&lt;&gt;"",$C86&lt;&gt;""),$A$29,"")</f>
        <v/>
      </c>
      <c r="V85" s="951"/>
      <c r="W85" s="941" t="str">
        <f t="shared" ref="W85" si="323">IF(OR($C85&lt;&gt;"",$C86&lt;&gt;""),$A$30,"")</f>
        <v/>
      </c>
      <c r="X85" s="942"/>
      <c r="Y85" s="942"/>
      <c r="Z85" s="943"/>
      <c r="AA85" s="950" t="str">
        <f t="shared" ref="AA85" si="324">IF(OR($C85&lt;&gt;"",$C86&lt;&gt;""),$A$29,"")</f>
        <v/>
      </c>
      <c r="AB85" s="951"/>
      <c r="AC85" s="941" t="str">
        <f t="shared" ref="AC85" si="325">IF(OR($C85&lt;&gt;"",$C86&lt;&gt;""),$A$30,"")</f>
        <v/>
      </c>
      <c r="AD85" s="942"/>
      <c r="AE85" s="942"/>
      <c r="AF85" s="943"/>
      <c r="AG85" s="950" t="str">
        <f t="shared" ref="AG85" si="326">IF(OR($C85&lt;&gt;"",$C86&lt;&gt;""),$A$29,"")</f>
        <v/>
      </c>
      <c r="AH85" s="951"/>
      <c r="AI85" s="941" t="str">
        <f t="shared" ref="AI85" si="327">IF(OR($C85&lt;&gt;"",$C86&lt;&gt;""),$A$30,"")</f>
        <v/>
      </c>
      <c r="AJ85" s="942"/>
      <c r="AK85" s="942"/>
      <c r="AL85" s="943"/>
      <c r="AM85" s="950" t="str">
        <f t="shared" ref="AM85" si="328">IF(OR($C85&lt;&gt;"",$C86&lt;&gt;""),$A$29,"")</f>
        <v/>
      </c>
      <c r="AN85" s="951"/>
      <c r="AO85" s="941" t="str">
        <f t="shared" ref="AO85" si="329">IF(OR($C85&lt;&gt;"",$C86&lt;&gt;""),$A$30,"")</f>
        <v/>
      </c>
      <c r="AP85" s="942"/>
      <c r="AQ85" s="942"/>
      <c r="AR85" s="943"/>
      <c r="AS85" s="950" t="str">
        <f t="shared" ref="AS85" si="330">IF(OR($C85&lt;&gt;"",$C86&lt;&gt;""),$A$29,"")</f>
        <v/>
      </c>
      <c r="AT85" s="951"/>
      <c r="AU85" s="941" t="str">
        <f t="shared" ref="AU85" si="331">IF(OR($C85&lt;&gt;"",$C86&lt;&gt;""),$A$30,"")</f>
        <v/>
      </c>
      <c r="AV85" s="942"/>
      <c r="AW85" s="942"/>
      <c r="AX85" s="943"/>
      <c r="AY85" s="950" t="str">
        <f t="shared" ref="AY85" si="332">IF(OR($C85&lt;&gt;"",$C86&lt;&gt;""),$A$29,"")</f>
        <v/>
      </c>
      <c r="AZ85" s="951"/>
      <c r="BA85" s="941" t="str">
        <f t="shared" ref="BA85" si="333">IF(OR($C85&lt;&gt;"",$C86&lt;&gt;""),$A$30,"")</f>
        <v/>
      </c>
      <c r="BB85" s="942"/>
      <c r="BC85" s="942"/>
      <c r="BD85" s="943"/>
      <c r="BE85" s="950" t="str">
        <f t="shared" ref="BE85" si="334">IF(OR($C85&lt;&gt;"",$C86&lt;&gt;""),$A$29,"")</f>
        <v/>
      </c>
      <c r="BF85" s="951"/>
      <c r="BG85" s="941" t="str">
        <f t="shared" ref="BG85" si="335">IF(OR($C85&lt;&gt;"",$C86&lt;&gt;""),$A$30,"")</f>
        <v/>
      </c>
      <c r="BH85" s="942"/>
      <c r="BI85" s="942"/>
      <c r="BJ85" s="943"/>
    </row>
    <row r="86" spans="1:66" ht="13.5" customHeight="1">
      <c r="A86" s="635"/>
      <c r="B86" s="600"/>
      <c r="C86" s="947"/>
      <c r="D86" s="948"/>
      <c r="E86" s="948"/>
      <c r="F86" s="948"/>
      <c r="G86" s="948"/>
      <c r="H86" s="948"/>
      <c r="I86" s="949"/>
      <c r="J86" s="957"/>
      <c r="K86" s="957"/>
      <c r="L86" s="958"/>
      <c r="M86" s="958"/>
      <c r="N86" s="958"/>
      <c r="O86" s="958"/>
      <c r="P86" s="958"/>
      <c r="Q86" s="952"/>
      <c r="R86" s="961"/>
      <c r="S86" s="961"/>
      <c r="T86" s="962"/>
      <c r="U86" s="952"/>
      <c r="V86" s="953"/>
      <c r="W86" s="944"/>
      <c r="X86" s="945"/>
      <c r="Y86" s="945"/>
      <c r="Z86" s="946"/>
      <c r="AA86" s="952"/>
      <c r="AB86" s="953"/>
      <c r="AC86" s="944"/>
      <c r="AD86" s="945"/>
      <c r="AE86" s="945"/>
      <c r="AF86" s="946"/>
      <c r="AG86" s="952"/>
      <c r="AH86" s="953"/>
      <c r="AI86" s="944"/>
      <c r="AJ86" s="945"/>
      <c r="AK86" s="945"/>
      <c r="AL86" s="946"/>
      <c r="AM86" s="952"/>
      <c r="AN86" s="953"/>
      <c r="AO86" s="944"/>
      <c r="AP86" s="945"/>
      <c r="AQ86" s="945"/>
      <c r="AR86" s="946"/>
      <c r="AS86" s="952"/>
      <c r="AT86" s="953"/>
      <c r="AU86" s="944"/>
      <c r="AV86" s="945"/>
      <c r="AW86" s="945"/>
      <c r="AX86" s="946"/>
      <c r="AY86" s="952"/>
      <c r="AZ86" s="953"/>
      <c r="BA86" s="944"/>
      <c r="BB86" s="945"/>
      <c r="BC86" s="945"/>
      <c r="BD86" s="946"/>
      <c r="BE86" s="952"/>
      <c r="BF86" s="953"/>
      <c r="BG86" s="944"/>
      <c r="BH86" s="945"/>
      <c r="BI86" s="945"/>
      <c r="BJ86" s="946"/>
    </row>
    <row r="87" spans="1:66" ht="7.5" customHeight="1">
      <c r="A87" s="72"/>
      <c r="B87" s="72"/>
      <c r="C87" s="73"/>
      <c r="D87" s="73"/>
      <c r="E87" s="73"/>
      <c r="F87" s="73"/>
      <c r="G87" s="73"/>
      <c r="H87" s="73"/>
      <c r="I87" s="73"/>
      <c r="J87" s="41"/>
      <c r="K87" s="41"/>
      <c r="L87" s="44"/>
      <c r="M87" s="44"/>
      <c r="N87" s="44"/>
      <c r="O87" s="44"/>
      <c r="P87" s="44"/>
      <c r="Q87" s="73"/>
      <c r="R87" s="73"/>
      <c r="S87" s="73"/>
      <c r="T87" s="73"/>
      <c r="U87" s="73"/>
      <c r="V87" s="73"/>
      <c r="W87" s="11"/>
      <c r="X87" s="11"/>
      <c r="Y87" s="11"/>
      <c r="Z87" s="11"/>
      <c r="AA87" s="73"/>
      <c r="AB87" s="73"/>
      <c r="AC87" s="11"/>
      <c r="AD87" s="11"/>
      <c r="AE87" s="11"/>
      <c r="AF87" s="11"/>
      <c r="AG87" s="73"/>
      <c r="AH87" s="73"/>
      <c r="AI87" s="11"/>
      <c r="AJ87" s="11"/>
      <c r="AK87" s="11"/>
      <c r="AL87" s="11"/>
      <c r="AM87" s="73"/>
      <c r="AN87" s="73"/>
      <c r="AO87" s="11"/>
      <c r="AP87" s="11"/>
      <c r="AQ87" s="11"/>
      <c r="AR87" s="11"/>
      <c r="AS87" s="73"/>
      <c r="AT87" s="73"/>
      <c r="AU87" s="11"/>
      <c r="AV87" s="11"/>
      <c r="AW87" s="11"/>
      <c r="AX87" s="11"/>
      <c r="AY87" s="73"/>
      <c r="AZ87" s="73"/>
      <c r="BA87" s="11"/>
      <c r="BB87" s="11"/>
      <c r="BC87" s="11"/>
      <c r="BD87" s="11"/>
      <c r="BE87" s="73"/>
      <c r="BF87" s="73"/>
      <c r="BG87" s="11"/>
      <c r="BH87" s="11"/>
      <c r="BI87" s="11"/>
      <c r="BJ87" s="11"/>
    </row>
    <row r="88" spans="1:66" s="12" customFormat="1" ht="21.75" customHeight="1">
      <c r="A88" s="835" t="s">
        <v>37</v>
      </c>
      <c r="B88" s="835"/>
      <c r="C88" s="835"/>
      <c r="D88" s="835"/>
      <c r="E88" s="835"/>
      <c r="F88" s="835"/>
      <c r="G88" s="835"/>
      <c r="H88" s="835"/>
      <c r="I88" s="835"/>
      <c r="J88" s="835"/>
      <c r="K88" s="835"/>
      <c r="L88" s="835"/>
      <c r="M88" s="835"/>
      <c r="N88" s="835"/>
      <c r="O88" s="835"/>
      <c r="P88" s="835"/>
      <c r="Q88" s="835"/>
      <c r="R88" s="835"/>
      <c r="S88" s="835"/>
      <c r="T88" s="835"/>
      <c r="U88" s="835"/>
      <c r="V88" s="835"/>
      <c r="W88" s="835"/>
      <c r="X88" s="835"/>
      <c r="Y88" s="835"/>
      <c r="Z88" s="835"/>
      <c r="AA88" s="835"/>
      <c r="AB88" s="835"/>
      <c r="AC88" s="835"/>
      <c r="AD88" s="835"/>
      <c r="AE88" s="835"/>
      <c r="AF88" s="835"/>
      <c r="AG88" s="835"/>
      <c r="AH88" s="835"/>
      <c r="AI88" s="835"/>
      <c r="AJ88" s="835"/>
      <c r="AK88" s="835"/>
      <c r="AL88" s="835"/>
      <c r="AM88" s="835"/>
      <c r="AN88" s="835"/>
      <c r="AO88" s="835"/>
      <c r="AP88" s="835"/>
      <c r="AQ88" s="835"/>
      <c r="AR88" s="835"/>
      <c r="AS88" s="835"/>
      <c r="AT88" s="835"/>
      <c r="AU88" s="835"/>
      <c r="AV88" s="835"/>
      <c r="AW88" s="835"/>
      <c r="AX88" s="835"/>
      <c r="AY88" s="835"/>
      <c r="AZ88" s="835"/>
      <c r="BA88" s="835"/>
      <c r="BB88" s="835"/>
      <c r="BC88" s="835"/>
      <c r="BD88" s="835"/>
      <c r="BE88" s="835"/>
      <c r="BF88" s="835"/>
      <c r="BG88" s="835"/>
      <c r="BH88" s="835"/>
      <c r="BI88" s="835"/>
      <c r="BJ88" s="835"/>
      <c r="BK88" s="835"/>
      <c r="BL88" s="835"/>
      <c r="BM88" s="835"/>
      <c r="BN88" s="835"/>
    </row>
  </sheetData>
  <mergeCells count="536">
    <mergeCell ref="BA83:BD84"/>
    <mergeCell ref="BE83:BF84"/>
    <mergeCell ref="BG83:BJ84"/>
    <mergeCell ref="A81:B82"/>
    <mergeCell ref="C81:I81"/>
    <mergeCell ref="BE85:BF86"/>
    <mergeCell ref="BG85:BJ86"/>
    <mergeCell ref="C86:I86"/>
    <mergeCell ref="A83:B84"/>
    <mergeCell ref="C83:I83"/>
    <mergeCell ref="J83:K84"/>
    <mergeCell ref="L83:P84"/>
    <mergeCell ref="Q83:T84"/>
    <mergeCell ref="U83:V84"/>
    <mergeCell ref="W83:Z84"/>
    <mergeCell ref="AM81:AN82"/>
    <mergeCell ref="AO81:AR82"/>
    <mergeCell ref="U81:V82"/>
    <mergeCell ref="W81:Z82"/>
    <mergeCell ref="J81:K82"/>
    <mergeCell ref="L81:P82"/>
    <mergeCell ref="Q81:T82"/>
    <mergeCell ref="AO83:AR84"/>
    <mergeCell ref="C84:I84"/>
    <mergeCell ref="A88:BN88"/>
    <mergeCell ref="AM85:AN86"/>
    <mergeCell ref="AO85:AR86"/>
    <mergeCell ref="AS85:AT86"/>
    <mergeCell ref="AU85:AX86"/>
    <mergeCell ref="AY85:AZ86"/>
    <mergeCell ref="BA85:BD86"/>
    <mergeCell ref="U85:V86"/>
    <mergeCell ref="W85:Z86"/>
    <mergeCell ref="AA85:AB86"/>
    <mergeCell ref="AC85:AF86"/>
    <mergeCell ref="AG85:AH86"/>
    <mergeCell ref="AI85:AL86"/>
    <mergeCell ref="A85:B86"/>
    <mergeCell ref="C85:I85"/>
    <mergeCell ref="J85:K86"/>
    <mergeCell ref="L85:P86"/>
    <mergeCell ref="Q85:T86"/>
    <mergeCell ref="AY83:AZ84"/>
    <mergeCell ref="AA83:AB84"/>
    <mergeCell ref="AC83:AF84"/>
    <mergeCell ref="AG83:AH84"/>
    <mergeCell ref="AI83:AL84"/>
    <mergeCell ref="AM83:AN84"/>
    <mergeCell ref="C82:I82"/>
    <mergeCell ref="AS81:AT82"/>
    <mergeCell ref="AU81:AX82"/>
    <mergeCell ref="AY81:AZ82"/>
    <mergeCell ref="AS83:AT84"/>
    <mergeCell ref="AU83:AX84"/>
    <mergeCell ref="AS79:AT80"/>
    <mergeCell ref="AU79:AX80"/>
    <mergeCell ref="AY79:AZ80"/>
    <mergeCell ref="BE81:BF82"/>
    <mergeCell ref="BA79:BD80"/>
    <mergeCell ref="BE79:BF80"/>
    <mergeCell ref="BG79:BJ80"/>
    <mergeCell ref="AA79:AB80"/>
    <mergeCell ref="AC79:AF80"/>
    <mergeCell ref="AG79:AH80"/>
    <mergeCell ref="AI79:AL80"/>
    <mergeCell ref="AM79:AN80"/>
    <mergeCell ref="AO79:AR80"/>
    <mergeCell ref="AA81:AB82"/>
    <mergeCell ref="AC81:AF82"/>
    <mergeCell ref="AG81:AH82"/>
    <mergeCell ref="AI81:AL82"/>
    <mergeCell ref="BG81:BJ82"/>
    <mergeCell ref="BA81:BD82"/>
    <mergeCell ref="A79:B80"/>
    <mergeCell ref="C79:I79"/>
    <mergeCell ref="J79:K80"/>
    <mergeCell ref="L79:P80"/>
    <mergeCell ref="Q79:T80"/>
    <mergeCell ref="U79:V80"/>
    <mergeCell ref="W79:Z80"/>
    <mergeCell ref="AM77:AN78"/>
    <mergeCell ref="AO77:AR78"/>
    <mergeCell ref="U77:V78"/>
    <mergeCell ref="W77:Z78"/>
    <mergeCell ref="AA77:AB78"/>
    <mergeCell ref="AC77:AF78"/>
    <mergeCell ref="AG77:AH78"/>
    <mergeCell ref="AI77:AL78"/>
    <mergeCell ref="C80:I80"/>
    <mergeCell ref="BG75:BJ76"/>
    <mergeCell ref="AA75:AB76"/>
    <mergeCell ref="AC75:AF76"/>
    <mergeCell ref="AG75:AH76"/>
    <mergeCell ref="AI75:AL76"/>
    <mergeCell ref="AM75:AN76"/>
    <mergeCell ref="AO75:AR76"/>
    <mergeCell ref="C76:I76"/>
    <mergeCell ref="A77:B78"/>
    <mergeCell ref="C77:I77"/>
    <mergeCell ref="J77:K78"/>
    <mergeCell ref="L77:P78"/>
    <mergeCell ref="Q77:T78"/>
    <mergeCell ref="AS75:AT76"/>
    <mergeCell ref="AU75:AX76"/>
    <mergeCell ref="AY75:AZ76"/>
    <mergeCell ref="BE77:BF78"/>
    <mergeCell ref="BG77:BJ78"/>
    <mergeCell ref="C78:I78"/>
    <mergeCell ref="AS77:AT78"/>
    <mergeCell ref="AU77:AX78"/>
    <mergeCell ref="AY77:AZ78"/>
    <mergeCell ref="BA77:BD78"/>
    <mergeCell ref="BE73:BF74"/>
    <mergeCell ref="BG73:BJ74"/>
    <mergeCell ref="C74:I74"/>
    <mergeCell ref="A75:B76"/>
    <mergeCell ref="C75:I75"/>
    <mergeCell ref="J75:K76"/>
    <mergeCell ref="L75:P76"/>
    <mergeCell ref="Q75:T76"/>
    <mergeCell ref="U75:V76"/>
    <mergeCell ref="W75:Z76"/>
    <mergeCell ref="AM73:AN74"/>
    <mergeCell ref="AO73:AR74"/>
    <mergeCell ref="AS73:AT74"/>
    <mergeCell ref="AU73:AX74"/>
    <mergeCell ref="AY73:AZ74"/>
    <mergeCell ref="BA73:BD74"/>
    <mergeCell ref="U73:V74"/>
    <mergeCell ref="W73:Z74"/>
    <mergeCell ref="AA73:AB74"/>
    <mergeCell ref="AC73:AF74"/>
    <mergeCell ref="AG73:AH74"/>
    <mergeCell ref="AI73:AL74"/>
    <mergeCell ref="BA75:BD76"/>
    <mergeCell ref="BE75:BF76"/>
    <mergeCell ref="C72:I72"/>
    <mergeCell ref="A73:B74"/>
    <mergeCell ref="C73:I73"/>
    <mergeCell ref="J73:K74"/>
    <mergeCell ref="L73:P74"/>
    <mergeCell ref="Q73:T74"/>
    <mergeCell ref="AS71:AT72"/>
    <mergeCell ref="AU71:AX72"/>
    <mergeCell ref="AY71:AZ72"/>
    <mergeCell ref="BA71:BD72"/>
    <mergeCell ref="BE71:BF72"/>
    <mergeCell ref="BG71:BJ72"/>
    <mergeCell ref="AA71:AB72"/>
    <mergeCell ref="AC71:AF72"/>
    <mergeCell ref="AG71:AH72"/>
    <mergeCell ref="AI71:AL72"/>
    <mergeCell ref="AM71:AN72"/>
    <mergeCell ref="AO71:AR72"/>
    <mergeCell ref="AS67:AT68"/>
    <mergeCell ref="AU67:AX68"/>
    <mergeCell ref="AY67:AZ68"/>
    <mergeCell ref="BE69:BF70"/>
    <mergeCell ref="BG69:BJ70"/>
    <mergeCell ref="C70:I70"/>
    <mergeCell ref="A71:B72"/>
    <mergeCell ref="C71:I71"/>
    <mergeCell ref="J71:K72"/>
    <mergeCell ref="L71:P72"/>
    <mergeCell ref="Q71:T72"/>
    <mergeCell ref="U71:V72"/>
    <mergeCell ref="W71:Z72"/>
    <mergeCell ref="AM69:AN70"/>
    <mergeCell ref="AO69:AR70"/>
    <mergeCell ref="AS69:AT70"/>
    <mergeCell ref="AU69:AX70"/>
    <mergeCell ref="AY69:AZ70"/>
    <mergeCell ref="BA69:BD70"/>
    <mergeCell ref="U69:V70"/>
    <mergeCell ref="W69:Z70"/>
    <mergeCell ref="AA69:AB70"/>
    <mergeCell ref="AC69:AF70"/>
    <mergeCell ref="AG69:AH70"/>
    <mergeCell ref="AA67:AB68"/>
    <mergeCell ref="AC67:AF68"/>
    <mergeCell ref="AG67:AH68"/>
    <mergeCell ref="AI67:AL68"/>
    <mergeCell ref="AM67:AN68"/>
    <mergeCell ref="AO67:AR68"/>
    <mergeCell ref="C68:I68"/>
    <mergeCell ref="A69:B70"/>
    <mergeCell ref="C69:I69"/>
    <mergeCell ref="J69:K70"/>
    <mergeCell ref="L69:P70"/>
    <mergeCell ref="Q69:T70"/>
    <mergeCell ref="AI69:AL70"/>
    <mergeCell ref="BG65:BJ66"/>
    <mergeCell ref="C66:I66"/>
    <mergeCell ref="A67:B68"/>
    <mergeCell ref="C67:I67"/>
    <mergeCell ref="J67:K68"/>
    <mergeCell ref="L67:P68"/>
    <mergeCell ref="Q67:T68"/>
    <mergeCell ref="U67:V68"/>
    <mergeCell ref="W67:Z68"/>
    <mergeCell ref="AM65:AN66"/>
    <mergeCell ref="AO65:AR66"/>
    <mergeCell ref="AS65:AT66"/>
    <mergeCell ref="AU65:AX66"/>
    <mergeCell ref="AY65:AZ66"/>
    <mergeCell ref="BA65:BD66"/>
    <mergeCell ref="U65:V66"/>
    <mergeCell ref="W65:Z66"/>
    <mergeCell ref="AA65:AB66"/>
    <mergeCell ref="AC65:AF66"/>
    <mergeCell ref="AG65:AH66"/>
    <mergeCell ref="AI65:AL66"/>
    <mergeCell ref="BA67:BD68"/>
    <mergeCell ref="BE67:BF68"/>
    <mergeCell ref="BG67:BJ68"/>
    <mergeCell ref="A65:B66"/>
    <mergeCell ref="C65:I65"/>
    <mergeCell ref="J65:K66"/>
    <mergeCell ref="L65:P66"/>
    <mergeCell ref="Q65:T66"/>
    <mergeCell ref="AS63:AT64"/>
    <mergeCell ref="AU63:AX64"/>
    <mergeCell ref="AY63:AZ64"/>
    <mergeCell ref="BE65:BF66"/>
    <mergeCell ref="BA63:BD64"/>
    <mergeCell ref="BE63:BF64"/>
    <mergeCell ref="C64:I64"/>
    <mergeCell ref="BG63:BJ64"/>
    <mergeCell ref="AA63:AB64"/>
    <mergeCell ref="AC63:AF64"/>
    <mergeCell ref="AG63:AH64"/>
    <mergeCell ref="AI63:AL64"/>
    <mergeCell ref="AM63:AN64"/>
    <mergeCell ref="AO63:AR64"/>
    <mergeCell ref="A63:B64"/>
    <mergeCell ref="C63:I63"/>
    <mergeCell ref="J63:K64"/>
    <mergeCell ref="L63:P64"/>
    <mergeCell ref="Q63:T64"/>
    <mergeCell ref="U63:V64"/>
    <mergeCell ref="W63:Z64"/>
    <mergeCell ref="BE61:BF62"/>
    <mergeCell ref="BG61:BJ62"/>
    <mergeCell ref="C62:I62"/>
    <mergeCell ref="AS61:AT62"/>
    <mergeCell ref="AU61:AX62"/>
    <mergeCell ref="AY61:AZ62"/>
    <mergeCell ref="BA61:BD62"/>
    <mergeCell ref="AM61:AN62"/>
    <mergeCell ref="AO61:AR62"/>
    <mergeCell ref="U61:V62"/>
    <mergeCell ref="W61:Z62"/>
    <mergeCell ref="AA61:AB62"/>
    <mergeCell ref="AC61:AF62"/>
    <mergeCell ref="AG61:AH62"/>
    <mergeCell ref="AI61:AL62"/>
    <mergeCell ref="C60:I60"/>
    <mergeCell ref="A61:B62"/>
    <mergeCell ref="C61:I61"/>
    <mergeCell ref="J61:K62"/>
    <mergeCell ref="L61:P62"/>
    <mergeCell ref="Q61:T62"/>
    <mergeCell ref="AS59:AT60"/>
    <mergeCell ref="AU59:AX60"/>
    <mergeCell ref="AY59:AZ60"/>
    <mergeCell ref="BA59:BD60"/>
    <mergeCell ref="BE59:BF60"/>
    <mergeCell ref="BG59:BJ60"/>
    <mergeCell ref="AA59:AB60"/>
    <mergeCell ref="AC59:AF60"/>
    <mergeCell ref="AG59:AH60"/>
    <mergeCell ref="AI59:AL60"/>
    <mergeCell ref="AM59:AN60"/>
    <mergeCell ref="AO59:AR60"/>
    <mergeCell ref="AS55:AT56"/>
    <mergeCell ref="AU55:AX56"/>
    <mergeCell ref="AY55:AZ56"/>
    <mergeCell ref="BE57:BF58"/>
    <mergeCell ref="BG57:BJ58"/>
    <mergeCell ref="C58:I58"/>
    <mergeCell ref="A59:B60"/>
    <mergeCell ref="C59:I59"/>
    <mergeCell ref="J59:K60"/>
    <mergeCell ref="L59:P60"/>
    <mergeCell ref="Q59:T60"/>
    <mergeCell ref="U59:V60"/>
    <mergeCell ref="W59:Z60"/>
    <mergeCell ref="AM57:AN58"/>
    <mergeCell ref="AO57:AR58"/>
    <mergeCell ref="AS57:AT58"/>
    <mergeCell ref="AU57:AX58"/>
    <mergeCell ref="AY57:AZ58"/>
    <mergeCell ref="BA57:BD58"/>
    <mergeCell ref="U57:V58"/>
    <mergeCell ref="W57:Z58"/>
    <mergeCell ref="AA57:AB58"/>
    <mergeCell ref="AC57:AF58"/>
    <mergeCell ref="AG57:AH58"/>
    <mergeCell ref="AA55:AB56"/>
    <mergeCell ref="AC55:AF56"/>
    <mergeCell ref="AG55:AH56"/>
    <mergeCell ref="AI55:AL56"/>
    <mergeCell ref="AM55:AN56"/>
    <mergeCell ref="AO55:AR56"/>
    <mergeCell ref="C56:I56"/>
    <mergeCell ref="A57:B58"/>
    <mergeCell ref="C57:I57"/>
    <mergeCell ref="J57:K58"/>
    <mergeCell ref="L57:P58"/>
    <mergeCell ref="Q57:T58"/>
    <mergeCell ref="AI57:AL58"/>
    <mergeCell ref="BE53:BF54"/>
    <mergeCell ref="BG53:BJ54"/>
    <mergeCell ref="C54:I54"/>
    <mergeCell ref="A55:B56"/>
    <mergeCell ref="C55:I55"/>
    <mergeCell ref="J55:K56"/>
    <mergeCell ref="L55:P56"/>
    <mergeCell ref="Q55:T56"/>
    <mergeCell ref="U55:V56"/>
    <mergeCell ref="W55:Z56"/>
    <mergeCell ref="AM53:AN54"/>
    <mergeCell ref="AO53:AR54"/>
    <mergeCell ref="AS53:AT54"/>
    <mergeCell ref="AU53:AX54"/>
    <mergeCell ref="AY53:AZ54"/>
    <mergeCell ref="BA53:BD54"/>
    <mergeCell ref="U53:V54"/>
    <mergeCell ref="W53:Z54"/>
    <mergeCell ref="AA53:AB54"/>
    <mergeCell ref="AC53:AF54"/>
    <mergeCell ref="AG53:AH54"/>
    <mergeCell ref="BA55:BD56"/>
    <mergeCell ref="BE55:BF56"/>
    <mergeCell ref="BG55:BJ56"/>
    <mergeCell ref="C52:I52"/>
    <mergeCell ref="A53:B54"/>
    <mergeCell ref="C53:I53"/>
    <mergeCell ref="J53:K54"/>
    <mergeCell ref="L53:P54"/>
    <mergeCell ref="Q53:T54"/>
    <mergeCell ref="AI53:AL54"/>
    <mergeCell ref="AS51:AT52"/>
    <mergeCell ref="AU51:AX52"/>
    <mergeCell ref="BA51:BD52"/>
    <mergeCell ref="BE51:BF52"/>
    <mergeCell ref="BG51:BJ52"/>
    <mergeCell ref="AA51:AB52"/>
    <mergeCell ref="AC51:AF52"/>
    <mergeCell ref="AG51:AH52"/>
    <mergeCell ref="AI51:AL52"/>
    <mergeCell ref="AM51:AN52"/>
    <mergeCell ref="AO51:AR52"/>
    <mergeCell ref="AY51:AZ52"/>
    <mergeCell ref="BE49:BF50"/>
    <mergeCell ref="BA47:BD48"/>
    <mergeCell ref="BE47:BF48"/>
    <mergeCell ref="BG49:BJ50"/>
    <mergeCell ref="C50:I50"/>
    <mergeCell ref="A51:B52"/>
    <mergeCell ref="C51:I51"/>
    <mergeCell ref="J51:K52"/>
    <mergeCell ref="L51:P52"/>
    <mergeCell ref="Q51:T52"/>
    <mergeCell ref="U51:V52"/>
    <mergeCell ref="W51:Z52"/>
    <mergeCell ref="AM49:AN50"/>
    <mergeCell ref="AO49:AR50"/>
    <mergeCell ref="AS49:AT50"/>
    <mergeCell ref="AU49:AX50"/>
    <mergeCell ref="AY49:AZ50"/>
    <mergeCell ref="BA49:BD50"/>
    <mergeCell ref="U49:V50"/>
    <mergeCell ref="W49:Z50"/>
    <mergeCell ref="AA49:AB50"/>
    <mergeCell ref="AC49:AF50"/>
    <mergeCell ref="AG49:AH50"/>
    <mergeCell ref="AI49:AL50"/>
    <mergeCell ref="A47:B48"/>
    <mergeCell ref="C47:I47"/>
    <mergeCell ref="J47:K48"/>
    <mergeCell ref="L47:P48"/>
    <mergeCell ref="Q47:T48"/>
    <mergeCell ref="U47:V48"/>
    <mergeCell ref="W47:Z48"/>
    <mergeCell ref="A49:B50"/>
    <mergeCell ref="C49:I49"/>
    <mergeCell ref="J49:K50"/>
    <mergeCell ref="L49:P50"/>
    <mergeCell ref="Q49:T50"/>
    <mergeCell ref="AO45:AR46"/>
    <mergeCell ref="U45:V46"/>
    <mergeCell ref="W45:Z46"/>
    <mergeCell ref="AA45:AB46"/>
    <mergeCell ref="AC45:AF46"/>
    <mergeCell ref="AG45:AH46"/>
    <mergeCell ref="AI45:AL46"/>
    <mergeCell ref="C48:I48"/>
    <mergeCell ref="BG47:BJ48"/>
    <mergeCell ref="AA47:AB48"/>
    <mergeCell ref="AC47:AF48"/>
    <mergeCell ref="AG47:AH48"/>
    <mergeCell ref="AI47:AL48"/>
    <mergeCell ref="AM47:AN48"/>
    <mergeCell ref="AO47:AR48"/>
    <mergeCell ref="AS47:AT48"/>
    <mergeCell ref="AU47:AX48"/>
    <mergeCell ref="AY47:AZ48"/>
    <mergeCell ref="BG43:BJ44"/>
    <mergeCell ref="AA43:AB44"/>
    <mergeCell ref="AC43:AF44"/>
    <mergeCell ref="AG43:AH44"/>
    <mergeCell ref="AI43:AL44"/>
    <mergeCell ref="AM43:AN44"/>
    <mergeCell ref="AO43:AR44"/>
    <mergeCell ref="C44:I44"/>
    <mergeCell ref="A45:B46"/>
    <mergeCell ref="C45:I45"/>
    <mergeCell ref="J45:K46"/>
    <mergeCell ref="L45:P46"/>
    <mergeCell ref="Q45:T46"/>
    <mergeCell ref="AS43:AT44"/>
    <mergeCell ref="AU43:AX44"/>
    <mergeCell ref="AY43:AZ44"/>
    <mergeCell ref="BE45:BF46"/>
    <mergeCell ref="BG45:BJ46"/>
    <mergeCell ref="C46:I46"/>
    <mergeCell ref="AS45:AT46"/>
    <mergeCell ref="AU45:AX46"/>
    <mergeCell ref="AY45:AZ46"/>
    <mergeCell ref="BA45:BD46"/>
    <mergeCell ref="AM45:AN46"/>
    <mergeCell ref="BE41:BF42"/>
    <mergeCell ref="BG41:BJ42"/>
    <mergeCell ref="C42:I42"/>
    <mergeCell ref="A43:B44"/>
    <mergeCell ref="C43:I43"/>
    <mergeCell ref="J43:K44"/>
    <mergeCell ref="L43:P44"/>
    <mergeCell ref="Q43:T44"/>
    <mergeCell ref="U43:V44"/>
    <mergeCell ref="W43:Z44"/>
    <mergeCell ref="AM41:AN42"/>
    <mergeCell ref="AO41:AR42"/>
    <mergeCell ref="AS41:AT42"/>
    <mergeCell ref="AU41:AX42"/>
    <mergeCell ref="AY41:AZ42"/>
    <mergeCell ref="BA41:BD42"/>
    <mergeCell ref="U41:V42"/>
    <mergeCell ref="W41:Z42"/>
    <mergeCell ref="AA41:AB42"/>
    <mergeCell ref="AC41:AF42"/>
    <mergeCell ref="AG41:AH42"/>
    <mergeCell ref="AI41:AL42"/>
    <mergeCell ref="BA43:BD44"/>
    <mergeCell ref="BE43:BF44"/>
    <mergeCell ref="A41:B42"/>
    <mergeCell ref="C41:I41"/>
    <mergeCell ref="J41:K42"/>
    <mergeCell ref="L41:P42"/>
    <mergeCell ref="Q41:T42"/>
    <mergeCell ref="AG39:AH40"/>
    <mergeCell ref="AI39:AL40"/>
    <mergeCell ref="AM39:AN40"/>
    <mergeCell ref="AO39:AR40"/>
    <mergeCell ref="A39:B40"/>
    <mergeCell ref="C39:I39"/>
    <mergeCell ref="J39:K40"/>
    <mergeCell ref="L39:P40"/>
    <mergeCell ref="Q39:T40"/>
    <mergeCell ref="U39:V40"/>
    <mergeCell ref="W39:Z40"/>
    <mergeCell ref="C40:I40"/>
    <mergeCell ref="AA38:AF38"/>
    <mergeCell ref="AG38:AL38"/>
    <mergeCell ref="AM38:AR38"/>
    <mergeCell ref="AS38:AX38"/>
    <mergeCell ref="AY38:BD38"/>
    <mergeCell ref="AY39:AZ40"/>
    <mergeCell ref="BA39:BD40"/>
    <mergeCell ref="BE39:BF40"/>
    <mergeCell ref="BG39:BJ40"/>
    <mergeCell ref="AS39:AT40"/>
    <mergeCell ref="AU39:AX40"/>
    <mergeCell ref="AA39:AB40"/>
    <mergeCell ref="AC39:AF40"/>
    <mergeCell ref="A17:BK17"/>
    <mergeCell ref="A20:G21"/>
    <mergeCell ref="H20:AE21"/>
    <mergeCell ref="AF20:AL21"/>
    <mergeCell ref="AM20:BF20"/>
    <mergeCell ref="AM21:BF21"/>
    <mergeCell ref="U36:BJ36"/>
    <mergeCell ref="U37:Z37"/>
    <mergeCell ref="AA37:AF37"/>
    <mergeCell ref="AG37:AL37"/>
    <mergeCell ref="AM37:AR37"/>
    <mergeCell ref="AS37:AX37"/>
    <mergeCell ref="AY37:BD37"/>
    <mergeCell ref="BE37:BJ37"/>
    <mergeCell ref="A23:S23"/>
    <mergeCell ref="A29:F29"/>
    <mergeCell ref="A30:F30"/>
    <mergeCell ref="A36:B38"/>
    <mergeCell ref="C36:I38"/>
    <mergeCell ref="J36:K38"/>
    <mergeCell ref="L36:P38"/>
    <mergeCell ref="Q36:T38"/>
    <mergeCell ref="BE38:BJ38"/>
    <mergeCell ref="U38:Z38"/>
    <mergeCell ref="A15:AE15"/>
    <mergeCell ref="AM15:AT15"/>
    <mergeCell ref="AU15:AX15"/>
    <mergeCell ref="A5:C12"/>
    <mergeCell ref="D5:BK5"/>
    <mergeCell ref="D6:BK6"/>
    <mergeCell ref="D7:BK7"/>
    <mergeCell ref="D8:BK8"/>
    <mergeCell ref="D9:BK9"/>
    <mergeCell ref="D10:BK10"/>
    <mergeCell ref="D12:BK12"/>
    <mergeCell ref="AY15:AZ15"/>
    <mergeCell ref="BA15:BD15"/>
    <mergeCell ref="BE15:BF15"/>
    <mergeCell ref="A1:BK1"/>
    <mergeCell ref="A2:BK2"/>
    <mergeCell ref="A3:C3"/>
    <mergeCell ref="D3:BK3"/>
    <mergeCell ref="A4:C4"/>
    <mergeCell ref="D4:BK4"/>
    <mergeCell ref="A14:AE14"/>
    <mergeCell ref="AM14:AP14"/>
    <mergeCell ref="AQ14:AR14"/>
    <mergeCell ref="AT14:AU14"/>
    <mergeCell ref="AW14:AX14"/>
    <mergeCell ref="D11:BK11"/>
  </mergeCells>
  <phoneticPr fontId="2"/>
  <dataValidations count="10">
    <dataValidation type="list" allowBlank="1" showInputMessage="1" showErrorMessage="1" sqref="J39:K87" xr:uid="{2239DC84-9116-4017-8EDB-33689EB437A6}">
      <formula1>"　,男,女"</formula1>
    </dataValidation>
    <dataValidation type="list" allowBlank="1" showInputMessage="1" sqref="Q39:T86" xr:uid="{1F853CB4-E07E-4795-8A79-8900E167FFC3}">
      <formula1>"　　,〇,✖"</formula1>
    </dataValidation>
    <dataValidation type="list" allowBlank="1" showInputMessage="1" sqref="W41:Z86 AC41:AF86 AI41:AL86 AO41:AR86 AU41:AX86 BA41:BD86 BG41:BJ86" xr:uid="{4F5691C0-E997-45B6-A6C1-AE9D5D2DE5FE}">
      <formula1>"　　,1泊2食付,1泊朝食付,1泊夕食付,1泊素泊"</formula1>
    </dataValidation>
    <dataValidation type="list" allowBlank="1" showInputMessage="1" sqref="BE41:BF86 AA41:AB86 AG41:AH86 AM41:AN86 AS41:AT86 AY41:AZ86 U41:V86" xr:uid="{8C188FB2-71A5-4667-9E96-7518B17C44E6}">
      <formula1>"　,〇"</formula1>
    </dataValidation>
    <dataValidation type="list" allowBlank="1" showInputMessage="1" showErrorMessage="1" sqref="A29:F29" xr:uid="{BFF9ABC0-E6E2-4A91-910F-0402898BFA71}">
      <formula1>"　, ○"</formula1>
    </dataValidation>
    <dataValidation type="list" allowBlank="1" showInputMessage="1" showErrorMessage="1" sqref="A30:F30" xr:uid="{292E9010-C655-43F0-8910-B90E4AEB6AF8}">
      <formula1>"　,1泊2食付,1泊朝食付,1泊夕食付,1泊素泊"</formula1>
    </dataValidation>
    <dataValidation type="list" allowBlank="1" showInputMessage="1" showErrorMessage="1" sqref="BA87:BD87 AU87:AX87 AO87:AR87 AI87:AL87 AC87:AF87 W87:Z87 BG39:BJ40 BA39:BD40 AU39:AX40 AO39:AR40 AI39:AL40 AC39:AF40 BG87:BJ87 W39:Z40" xr:uid="{EA43E8C4-6425-40F7-A1F8-AB82B2D7CD9D}">
      <formula1>"　　,1泊2食付,1泊朝食付,1泊夕食付,1泊素泊"</formula1>
    </dataValidation>
    <dataValidation type="list" allowBlank="1" showInputMessage="1" showErrorMessage="1" sqref="AM39:AN40 AS39:AT40 AY39:AZ40 BE39:BF40 U39:V40 AA39:AB40 AG39:AH40" xr:uid="{0E88356E-2DD1-4C60-A667-AB320C168779}">
      <formula1>"　,〇"</formula1>
    </dataValidation>
    <dataValidation imeMode="halfKatakana" allowBlank="1" showInputMessage="1" showErrorMessage="1" sqref="C41:I41 C43:I43 C45:I45 C47:I47 C51:I51 C53:I53 C55:I55 C57:I57 C59:I59 C61:I61 C63:I63 C65:I65 C67:I67 C69:I69 C71:I71 C73:I73 C75:I75 C77:I77 C79:I79 C81:I81 C83:I83 C49:I49 C85:I85 AM20:BF20" xr:uid="{6CCEFF51-61D3-4B90-B080-5FE5BDC22775}"/>
    <dataValidation type="list" allowBlank="1" showInputMessage="1" showErrorMessage="1" sqref="L39:P86" xr:uid="{C0B38BAD-2FC4-4ACA-B0E6-9CAC829DD9C3}">
      <formula1>" ,選手・生徒,監督（引率者),コーチ,トレーナー,バス会社乗務員"</formula1>
    </dataValidation>
  </dataValidations>
  <printOptions horizontalCentered="1"/>
  <pageMargins left="0.6692913385826772" right="0.39370078740157483" top="0.59055118110236227" bottom="0.23622047244094491" header="0.31496062992125984" footer="0.19685039370078741"/>
  <pageSetup paperSize="9" scale="69" orientation="portrait" r:id="rId1"/>
  <headerFooter>
    <oddHeader>&amp;L【アイスホッケー宿泊者名簿】</oddHeader>
  </headerFooter>
  <colBreaks count="1" manualBreakCount="1">
    <brk id="63" min="12" max="60" man="1"/>
  </col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1C72C-5BB5-4595-A587-C40AF2C1D4C8}">
  <sheetPr>
    <tabColor theme="9" tint="0.59999389629810485"/>
    <pageSetUpPr fitToPage="1"/>
  </sheetPr>
  <dimension ref="A1:AJ49"/>
  <sheetViews>
    <sheetView tabSelected="1" zoomScaleNormal="100" workbookViewId="0">
      <selection activeCell="Q12" sqref="Q12:Y12"/>
    </sheetView>
  </sheetViews>
  <sheetFormatPr defaultColWidth="9" defaultRowHeight="15"/>
  <cols>
    <col min="1" max="2" width="3.3984375" style="1" customWidth="1"/>
    <col min="3" max="3" width="3" style="1" customWidth="1"/>
    <col min="4" max="4" width="3.3984375" style="1" customWidth="1"/>
    <col min="5" max="5" width="2.59765625" style="1" customWidth="1"/>
    <col min="6" max="12" width="2.8984375" style="1" customWidth="1"/>
    <col min="13" max="13" width="2.5" style="1" customWidth="1"/>
    <col min="14" max="22" width="2.8984375" style="1" customWidth="1"/>
    <col min="23" max="23" width="2.5" style="1" customWidth="1"/>
    <col min="24" max="29" width="2.8984375" style="1" customWidth="1"/>
    <col min="30" max="30" width="3.09765625" style="1" customWidth="1"/>
    <col min="31" max="34" width="2.8984375" style="1" customWidth="1"/>
    <col min="35" max="35" width="2.59765625" style="1" customWidth="1"/>
    <col min="36" max="36" width="3.59765625" style="1" customWidth="1"/>
    <col min="37" max="77" width="2.59765625" style="1" customWidth="1"/>
    <col min="78" max="16384" width="9" style="1"/>
  </cols>
  <sheetData>
    <row r="1" spans="1:35" ht="20.25" customHeight="1">
      <c r="A1" s="1461" t="str">
        <f>[1]様式４!A1</f>
        <v>令和２年度全国高等学校総合体育大会　</v>
      </c>
      <c r="B1" s="1461"/>
      <c r="C1" s="1461"/>
      <c r="D1" s="1461"/>
      <c r="E1" s="1461"/>
      <c r="F1" s="1461"/>
      <c r="G1" s="1461"/>
      <c r="H1" s="1461"/>
      <c r="I1" s="1461"/>
      <c r="J1" s="1461"/>
      <c r="K1" s="1461"/>
      <c r="L1" s="1461"/>
      <c r="M1" s="1461"/>
      <c r="N1" s="1461"/>
      <c r="O1" s="1461"/>
      <c r="P1" s="1461"/>
      <c r="Q1" s="1461"/>
      <c r="R1" s="1461"/>
      <c r="S1" s="1461"/>
      <c r="T1" s="1461"/>
      <c r="U1" s="1461"/>
      <c r="V1" s="1461"/>
      <c r="W1" s="1461"/>
      <c r="X1" s="1461"/>
      <c r="Y1" s="1461"/>
      <c r="Z1" s="1461"/>
      <c r="AA1" s="1461"/>
      <c r="AB1" s="1461"/>
      <c r="AC1" s="1461"/>
      <c r="AD1" s="1461"/>
      <c r="AE1" s="1461"/>
      <c r="AF1" s="1461"/>
      <c r="AG1" s="1461"/>
      <c r="AH1" s="1461"/>
      <c r="AI1" s="1461"/>
    </row>
    <row r="2" spans="1:35" ht="20.25" customHeight="1">
      <c r="A2" s="1461" t="str">
        <f>[1]様式４!A2</f>
        <v>第70回全国高等学校スケート競技・アイスホッケー競技選手権大会</v>
      </c>
      <c r="B2" s="1461"/>
      <c r="C2" s="1461"/>
      <c r="D2" s="1461"/>
      <c r="E2" s="1461"/>
      <c r="F2" s="1461"/>
      <c r="G2" s="1461"/>
      <c r="H2" s="1461"/>
      <c r="I2" s="1461"/>
      <c r="J2" s="1461"/>
      <c r="K2" s="1461"/>
      <c r="L2" s="1461"/>
      <c r="M2" s="1461"/>
      <c r="N2" s="1461"/>
      <c r="O2" s="1461"/>
      <c r="P2" s="1461"/>
      <c r="Q2" s="1461"/>
      <c r="R2" s="1461"/>
      <c r="S2" s="1461"/>
      <c r="T2" s="1461"/>
      <c r="U2" s="1461"/>
      <c r="V2" s="1461"/>
      <c r="W2" s="1461"/>
      <c r="X2" s="1461"/>
      <c r="Y2" s="1461"/>
      <c r="Z2" s="1461"/>
      <c r="AA2" s="1461"/>
      <c r="AB2" s="1461"/>
      <c r="AC2" s="1461"/>
      <c r="AD2" s="1461"/>
      <c r="AE2" s="1461"/>
      <c r="AF2" s="1461"/>
      <c r="AG2" s="1461"/>
      <c r="AH2" s="1461"/>
      <c r="AI2" s="1461"/>
    </row>
    <row r="3" spans="1:35" ht="37.5" customHeight="1" thickBot="1">
      <c r="A3" s="1464" t="s">
        <v>380</v>
      </c>
      <c r="B3" s="1464"/>
      <c r="C3" s="1464"/>
      <c r="D3" s="1464"/>
      <c r="E3" s="1464"/>
      <c r="F3" s="1464"/>
      <c r="G3" s="1464"/>
      <c r="H3" s="1464"/>
      <c r="I3" s="1464"/>
      <c r="J3" s="1464"/>
      <c r="K3" s="1464"/>
      <c r="L3" s="1464"/>
      <c r="M3" s="1464"/>
      <c r="N3" s="1464"/>
      <c r="O3" s="1464"/>
      <c r="P3" s="1464"/>
      <c r="Q3" s="1464"/>
      <c r="R3" s="1464"/>
      <c r="S3" s="1464"/>
      <c r="T3" s="1464"/>
      <c r="U3" s="1464"/>
      <c r="V3" s="1464"/>
      <c r="W3" s="1464"/>
      <c r="X3" s="1464"/>
      <c r="Y3" s="1464"/>
      <c r="Z3" s="1464"/>
      <c r="AA3" s="1464"/>
      <c r="AB3" s="1464"/>
      <c r="AC3" s="1464"/>
      <c r="AD3" s="1464"/>
      <c r="AE3" s="1464"/>
      <c r="AF3" s="1464"/>
      <c r="AG3" s="1464"/>
      <c r="AH3" s="1464"/>
      <c r="AI3" s="1464"/>
    </row>
    <row r="4" spans="1:35" ht="16.8" thickTop="1">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row>
    <row r="5" spans="1:35" ht="15.75" customHeight="1">
      <c r="A5" s="1465" t="s">
        <v>379</v>
      </c>
      <c r="B5" s="1466"/>
      <c r="C5" s="1466"/>
      <c r="D5" s="1466"/>
      <c r="E5" s="1466"/>
      <c r="F5" s="1466"/>
      <c r="G5" s="1466"/>
      <c r="H5" s="1466"/>
      <c r="I5" s="1466"/>
      <c r="J5" s="1466"/>
      <c r="K5" s="1466"/>
      <c r="L5" s="1466"/>
      <c r="M5" s="1466"/>
      <c r="N5" s="1466"/>
      <c r="O5" s="1466"/>
      <c r="P5" s="1466"/>
      <c r="Q5" s="1466"/>
      <c r="R5" s="1466"/>
      <c r="S5" s="1466"/>
      <c r="T5" s="1466"/>
      <c r="U5" s="1466"/>
      <c r="V5" s="1466"/>
      <c r="W5" s="1466"/>
      <c r="X5" s="1466"/>
      <c r="Y5" s="1466"/>
      <c r="Z5" s="1466"/>
      <c r="AA5" s="1466"/>
      <c r="AB5" s="1466"/>
      <c r="AC5" s="1466"/>
      <c r="AD5" s="1466"/>
      <c r="AE5" s="1466"/>
      <c r="AF5" s="1466"/>
      <c r="AG5" s="1466"/>
      <c r="AH5" s="1466"/>
      <c r="AI5" s="1466"/>
    </row>
    <row r="6" spans="1:35" ht="15.75" customHeight="1">
      <c r="A6" s="1466"/>
      <c r="B6" s="1466"/>
      <c r="C6" s="1466"/>
      <c r="D6" s="1466"/>
      <c r="E6" s="1466"/>
      <c r="F6" s="1466"/>
      <c r="G6" s="1466"/>
      <c r="H6" s="1466"/>
      <c r="I6" s="1466"/>
      <c r="J6" s="1466"/>
      <c r="K6" s="1466"/>
      <c r="L6" s="1466"/>
      <c r="M6" s="1466"/>
      <c r="N6" s="1466"/>
      <c r="O6" s="1466"/>
      <c r="P6" s="1466"/>
      <c r="Q6" s="1466"/>
      <c r="R6" s="1466"/>
      <c r="S6" s="1466"/>
      <c r="T6" s="1466"/>
      <c r="U6" s="1466"/>
      <c r="V6" s="1466"/>
      <c r="W6" s="1466"/>
      <c r="X6" s="1466"/>
      <c r="Y6" s="1466"/>
      <c r="Z6" s="1466"/>
      <c r="AA6" s="1466"/>
      <c r="AB6" s="1466"/>
      <c r="AC6" s="1466"/>
      <c r="AD6" s="1466"/>
      <c r="AE6" s="1466"/>
      <c r="AF6" s="1466"/>
      <c r="AG6" s="1466"/>
      <c r="AH6" s="1466"/>
      <c r="AI6" s="1466"/>
    </row>
    <row r="7" spans="1:35" ht="15.75" customHeight="1">
      <c r="A7" s="1466"/>
      <c r="B7" s="1466"/>
      <c r="C7" s="1466"/>
      <c r="D7" s="1466"/>
      <c r="E7" s="1466"/>
      <c r="F7" s="1466"/>
      <c r="G7" s="1466"/>
      <c r="H7" s="1466"/>
      <c r="I7" s="1466"/>
      <c r="J7" s="1466"/>
      <c r="K7" s="1466"/>
      <c r="L7" s="1466"/>
      <c r="M7" s="1466"/>
      <c r="N7" s="1466"/>
      <c r="O7" s="1466"/>
      <c r="P7" s="1466"/>
      <c r="Q7" s="1466"/>
      <c r="R7" s="1466"/>
      <c r="S7" s="1466"/>
      <c r="T7" s="1466"/>
      <c r="U7" s="1466"/>
      <c r="V7" s="1466"/>
      <c r="W7" s="1466"/>
      <c r="X7" s="1466"/>
      <c r="Y7" s="1466"/>
      <c r="Z7" s="1466"/>
      <c r="AA7" s="1466"/>
      <c r="AB7" s="1466"/>
      <c r="AC7" s="1466"/>
      <c r="AD7" s="1466"/>
      <c r="AE7" s="1466"/>
      <c r="AF7" s="1466"/>
      <c r="AG7" s="1466"/>
      <c r="AH7" s="1466"/>
      <c r="AI7" s="1466"/>
    </row>
    <row r="8" spans="1:35" ht="15.75" customHeight="1">
      <c r="A8" s="1466"/>
      <c r="B8" s="1466"/>
      <c r="C8" s="1466"/>
      <c r="D8" s="1466"/>
      <c r="E8" s="1466"/>
      <c r="F8" s="1466"/>
      <c r="G8" s="1466"/>
      <c r="H8" s="1466"/>
      <c r="I8" s="1466"/>
      <c r="J8" s="1466"/>
      <c r="K8" s="1466"/>
      <c r="L8" s="1466"/>
      <c r="M8" s="1466"/>
      <c r="N8" s="1466"/>
      <c r="O8" s="1466"/>
      <c r="P8" s="1466"/>
      <c r="Q8" s="1466"/>
      <c r="R8" s="1466"/>
      <c r="S8" s="1466"/>
      <c r="T8" s="1466"/>
      <c r="U8" s="1466"/>
      <c r="V8" s="1466"/>
      <c r="W8" s="1466"/>
      <c r="X8" s="1466"/>
      <c r="Y8" s="1466"/>
      <c r="Z8" s="1466"/>
      <c r="AA8" s="1466"/>
      <c r="AB8" s="1466"/>
      <c r="AC8" s="1466"/>
      <c r="AD8" s="1466"/>
      <c r="AE8" s="1466"/>
      <c r="AF8" s="1466"/>
      <c r="AG8" s="1466"/>
      <c r="AH8" s="1466"/>
      <c r="AI8" s="1466"/>
    </row>
    <row r="9" spans="1:35" ht="16.2">
      <c r="A9" s="406"/>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row>
    <row r="10" spans="1:35" ht="16.2">
      <c r="A10" s="103">
        <v>1</v>
      </c>
      <c r="B10" s="1454" t="s">
        <v>378</v>
      </c>
      <c r="C10" s="1454"/>
      <c r="D10" s="1454"/>
      <c r="E10" s="406"/>
      <c r="F10" s="1467" t="s">
        <v>377</v>
      </c>
      <c r="G10" s="1467"/>
      <c r="H10" s="1467"/>
      <c r="I10" s="1467"/>
      <c r="J10" s="1467"/>
      <c r="K10" s="1467"/>
      <c r="L10" s="1467"/>
      <c r="M10" s="1467"/>
      <c r="N10" s="1467"/>
      <c r="O10" s="1467"/>
      <c r="P10" s="1467"/>
      <c r="Q10" s="1467"/>
      <c r="R10" s="406"/>
      <c r="S10" s="406"/>
      <c r="T10" s="406"/>
      <c r="U10" s="406"/>
      <c r="V10" s="406"/>
      <c r="W10" s="406"/>
      <c r="X10" s="406"/>
      <c r="Y10" s="406"/>
      <c r="Z10" s="406"/>
      <c r="AA10" s="406"/>
      <c r="AB10" s="406"/>
      <c r="AC10" s="406"/>
      <c r="AD10" s="406"/>
      <c r="AE10" s="406"/>
      <c r="AF10" s="406"/>
      <c r="AG10" s="406"/>
      <c r="AH10" s="406"/>
      <c r="AI10" s="406"/>
    </row>
    <row r="11" spans="1:35" ht="16.2">
      <c r="A11" s="103">
        <v>2</v>
      </c>
      <c r="B11" s="1454" t="s">
        <v>376</v>
      </c>
      <c r="C11" s="1454"/>
      <c r="D11" s="1454"/>
      <c r="E11" s="397"/>
      <c r="F11" s="397" t="s">
        <v>375</v>
      </c>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row>
    <row r="12" spans="1:35" ht="16.2">
      <c r="A12" s="103">
        <v>3</v>
      </c>
      <c r="B12" s="1454" t="s">
        <v>374</v>
      </c>
      <c r="C12" s="1454"/>
      <c r="D12" s="1454"/>
      <c r="E12" s="397"/>
      <c r="F12" s="397" t="s">
        <v>373</v>
      </c>
      <c r="G12" s="103"/>
      <c r="H12" s="103"/>
      <c r="I12" s="103"/>
      <c r="J12" s="103"/>
      <c r="K12" s="103"/>
      <c r="L12" s="103"/>
      <c r="M12" s="103"/>
      <c r="N12" s="103"/>
      <c r="O12" s="103" t="s">
        <v>52</v>
      </c>
      <c r="P12" s="103"/>
      <c r="Q12" s="1335" t="s">
        <v>446</v>
      </c>
      <c r="R12" s="1335"/>
      <c r="S12" s="1335"/>
      <c r="T12" s="1335"/>
      <c r="U12" s="1335"/>
      <c r="V12" s="1335"/>
      <c r="W12" s="1335"/>
      <c r="X12" s="1335"/>
      <c r="Y12" s="1335"/>
      <c r="Z12" s="103"/>
      <c r="AA12" s="103"/>
      <c r="AB12" s="103"/>
      <c r="AC12" s="103"/>
      <c r="AD12" s="103"/>
      <c r="AE12" s="103"/>
      <c r="AF12" s="103"/>
      <c r="AG12" s="103"/>
      <c r="AH12" s="103"/>
      <c r="AI12" s="103"/>
    </row>
    <row r="13" spans="1:35" ht="16.2">
      <c r="A13" s="103">
        <v>4</v>
      </c>
      <c r="B13" s="1454" t="s">
        <v>372</v>
      </c>
      <c r="C13" s="1454"/>
      <c r="D13" s="1454"/>
      <c r="E13" s="397"/>
      <c r="F13" s="397" t="s">
        <v>371</v>
      </c>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row>
    <row r="14" spans="1:35" ht="16.2">
      <c r="A14" s="103">
        <v>5</v>
      </c>
      <c r="B14" s="1454" t="s">
        <v>370</v>
      </c>
      <c r="C14" s="1454"/>
      <c r="D14" s="1454"/>
      <c r="E14" s="397"/>
      <c r="F14" s="397" t="s">
        <v>369</v>
      </c>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row>
    <row r="15" spans="1:35" ht="16.8" thickBot="1">
      <c r="A15" s="402"/>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row>
    <row r="16" spans="1:35" ht="32.25" customHeight="1">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row>
    <row r="17" spans="1:36" ht="30" customHeight="1">
      <c r="A17" s="1455" t="s">
        <v>354</v>
      </c>
      <c r="B17" s="1455"/>
      <c r="C17" s="1455"/>
      <c r="D17" s="1455"/>
      <c r="E17" s="1337" t="str">
        <f>IF(様式４!W10="","",(様式４!W10))</f>
        <v/>
      </c>
      <c r="F17" s="1337"/>
      <c r="G17" s="1337"/>
      <c r="H17" s="1337"/>
      <c r="I17" s="1337"/>
      <c r="J17" s="1337"/>
      <c r="K17" s="1337"/>
      <c r="L17" s="1337"/>
      <c r="M17" s="1337"/>
      <c r="N17" s="1337"/>
      <c r="O17" s="1337"/>
      <c r="P17" s="1337"/>
      <c r="Q17" s="1337"/>
      <c r="R17" s="1337"/>
      <c r="S17" s="1337"/>
      <c r="T17" s="1337"/>
      <c r="U17" s="1337"/>
      <c r="V17" s="1337"/>
      <c r="W17" s="1337"/>
      <c r="X17" s="1337"/>
      <c r="Y17" s="1337"/>
      <c r="Z17" s="1337"/>
      <c r="AA17" s="103"/>
      <c r="AB17" s="103"/>
      <c r="AC17" s="103"/>
      <c r="AD17" s="103"/>
      <c r="AE17" s="103"/>
      <c r="AF17" s="103"/>
      <c r="AG17" s="103"/>
      <c r="AH17" s="103"/>
      <c r="AI17" s="103"/>
    </row>
    <row r="18" spans="1:36" ht="22.5"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row>
    <row r="19" spans="1:36" s="142" customFormat="1" ht="22.8">
      <c r="A19" s="397"/>
      <c r="B19" s="397"/>
      <c r="C19" s="397"/>
      <c r="E19" s="397" t="s">
        <v>368</v>
      </c>
      <c r="F19" s="397"/>
      <c r="G19" s="397"/>
      <c r="H19" s="397"/>
      <c r="I19" s="397"/>
      <c r="L19" s="405" t="s">
        <v>367</v>
      </c>
      <c r="M19" s="397"/>
      <c r="N19" s="397"/>
      <c r="O19" s="103" t="s">
        <v>366</v>
      </c>
      <c r="P19" s="397"/>
      <c r="Q19" s="405" t="s">
        <v>365</v>
      </c>
      <c r="R19" s="397"/>
      <c r="S19" s="397"/>
      <c r="T19" s="397" t="s">
        <v>364</v>
      </c>
      <c r="U19" s="397"/>
      <c r="V19" s="397"/>
      <c r="W19" s="397"/>
      <c r="X19" s="397"/>
      <c r="Y19" s="397"/>
      <c r="Z19" s="397"/>
      <c r="AA19" s="397"/>
      <c r="AB19" s="397"/>
      <c r="AC19" s="397"/>
      <c r="AD19" s="397"/>
      <c r="AE19" s="397"/>
      <c r="AF19" s="397"/>
      <c r="AG19" s="397"/>
      <c r="AH19" s="397"/>
      <c r="AI19" s="397"/>
      <c r="AJ19" s="397"/>
    </row>
    <row r="20" spans="1:36" ht="16.2">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row>
    <row r="21" spans="1:36" ht="16.2">
      <c r="A21" s="103"/>
      <c r="B21" s="103"/>
      <c r="C21" s="103"/>
      <c r="D21" s="103"/>
      <c r="E21" s="103"/>
      <c r="F21" s="103"/>
      <c r="G21" s="103"/>
      <c r="H21" s="404" t="s">
        <v>363</v>
      </c>
      <c r="I21" s="403"/>
      <c r="J21" s="403"/>
      <c r="K21" s="403"/>
      <c r="L21" s="403"/>
      <c r="M21" s="403"/>
      <c r="N21" s="403"/>
      <c r="O21" s="403"/>
      <c r="P21" s="403"/>
      <c r="Q21" s="403"/>
      <c r="R21" s="403"/>
      <c r="S21" s="403"/>
      <c r="T21" s="403"/>
      <c r="U21" s="403"/>
      <c r="V21" s="403"/>
      <c r="W21" s="403"/>
      <c r="X21" s="403"/>
      <c r="Y21" s="403"/>
      <c r="Z21" s="403"/>
      <c r="AA21" s="403"/>
      <c r="AB21" s="403"/>
      <c r="AC21" s="403"/>
      <c r="AD21" s="403"/>
      <c r="AE21" s="103"/>
      <c r="AF21" s="103"/>
      <c r="AG21" s="103"/>
      <c r="AH21" s="103"/>
      <c r="AI21" s="103"/>
    </row>
    <row r="22" spans="1:36" ht="16.2">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row>
    <row r="23" spans="1:36" s="142" customFormat="1" ht="26.25" customHeight="1">
      <c r="A23" s="397">
        <v>1</v>
      </c>
      <c r="B23" s="397" t="s">
        <v>362</v>
      </c>
      <c r="C23" s="397"/>
      <c r="D23" s="397"/>
      <c r="E23" s="397"/>
      <c r="F23" s="397"/>
      <c r="G23" s="397"/>
      <c r="H23" s="397" t="s">
        <v>361</v>
      </c>
      <c r="I23" s="397"/>
      <c r="J23" s="1463"/>
      <c r="K23" s="1463"/>
      <c r="L23" s="1463"/>
      <c r="M23" s="1463"/>
      <c r="N23" s="1463"/>
      <c r="O23" s="1463"/>
      <c r="P23" s="1463"/>
      <c r="Q23" s="1463"/>
      <c r="R23" s="1463"/>
      <c r="S23" s="1463"/>
      <c r="T23" s="1463"/>
      <c r="U23" s="1463"/>
      <c r="V23" s="1463"/>
      <c r="W23" s="1463"/>
      <c r="X23" s="1463"/>
      <c r="Y23" s="397"/>
      <c r="Z23" s="397"/>
      <c r="AA23" s="397"/>
      <c r="AB23" s="397"/>
      <c r="AC23" s="397"/>
      <c r="AD23" s="397"/>
      <c r="AE23" s="397"/>
      <c r="AF23" s="397"/>
      <c r="AG23" s="397"/>
      <c r="AH23" s="397"/>
      <c r="AI23" s="397"/>
    </row>
    <row r="24" spans="1:36" s="142" customFormat="1" ht="17.25" customHeight="1">
      <c r="A24" s="397"/>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row>
    <row r="25" spans="1:36" s="142" customFormat="1" ht="26.25" customHeight="1">
      <c r="A25" s="397"/>
      <c r="B25" s="397"/>
      <c r="C25" s="397"/>
      <c r="D25" s="397"/>
      <c r="E25" s="397"/>
      <c r="F25" s="397"/>
      <c r="G25" s="397"/>
      <c r="H25" s="397" t="s">
        <v>360</v>
      </c>
      <c r="I25" s="397"/>
      <c r="J25" s="1463" t="s">
        <v>359</v>
      </c>
      <c r="K25" s="1463"/>
      <c r="L25" s="1463"/>
      <c r="M25" s="1463"/>
      <c r="N25" s="1463"/>
      <c r="O25" s="1463"/>
      <c r="P25" s="1463"/>
      <c r="Q25" s="1463"/>
      <c r="R25" s="1463"/>
      <c r="S25" s="1463"/>
      <c r="T25" s="1463"/>
      <c r="U25" s="1463"/>
      <c r="V25" s="1463"/>
      <c r="W25" s="1463"/>
      <c r="X25" s="1463"/>
      <c r="Y25" s="397"/>
      <c r="Z25" s="397"/>
      <c r="AA25" s="397"/>
      <c r="AB25" s="397"/>
      <c r="AC25" s="397"/>
      <c r="AD25" s="397"/>
      <c r="AE25" s="397"/>
      <c r="AF25" s="397"/>
      <c r="AG25" s="397"/>
      <c r="AH25" s="397"/>
      <c r="AI25" s="397"/>
    </row>
    <row r="26" spans="1:36" s="142" customFormat="1" ht="17.25" customHeight="1">
      <c r="A26" s="397"/>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row>
    <row r="27" spans="1:36" s="142" customFormat="1" ht="26.25" customHeight="1">
      <c r="A27" s="397">
        <v>2</v>
      </c>
      <c r="B27" s="397" t="s">
        <v>358</v>
      </c>
      <c r="C27" s="397"/>
      <c r="D27" s="397"/>
      <c r="E27" s="397"/>
      <c r="F27" s="397"/>
      <c r="G27" s="397"/>
      <c r="H27" s="397"/>
      <c r="I27" s="397"/>
      <c r="J27" s="1463"/>
      <c r="K27" s="1463"/>
      <c r="L27" s="1463"/>
      <c r="M27" s="1463"/>
      <c r="N27" s="1463"/>
      <c r="O27" s="1463"/>
      <c r="P27" s="1463"/>
      <c r="Q27" s="1463"/>
      <c r="R27" s="1463"/>
      <c r="S27" s="1463"/>
      <c r="T27" s="1463"/>
      <c r="U27" s="1463"/>
      <c r="V27" s="1463"/>
      <c r="W27" s="1463"/>
      <c r="X27" s="1463"/>
      <c r="Y27" s="397"/>
      <c r="Z27" s="397"/>
      <c r="AA27" s="397"/>
      <c r="AB27" s="397"/>
      <c r="AC27" s="397"/>
      <c r="AD27" s="397"/>
      <c r="AE27" s="397"/>
      <c r="AF27" s="397"/>
      <c r="AG27" s="397"/>
      <c r="AH27" s="397"/>
      <c r="AI27" s="397"/>
    </row>
    <row r="28" spans="1:36" s="142" customFormat="1" ht="16.2">
      <c r="A28" s="397"/>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row>
    <row r="29" spans="1:36" ht="61.5" customHeight="1" thickBot="1">
      <c r="A29" s="402"/>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row>
    <row r="30" spans="1:36" ht="54" customHeight="1">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row>
    <row r="31" spans="1:36" ht="27">
      <c r="A31" s="1458" t="s">
        <v>357</v>
      </c>
      <c r="B31" s="1458"/>
      <c r="C31" s="1458"/>
      <c r="D31" s="1458"/>
      <c r="E31" s="1458"/>
      <c r="F31" s="1458"/>
      <c r="G31" s="1458"/>
      <c r="H31" s="1458"/>
      <c r="I31" s="1458"/>
      <c r="J31" s="1458"/>
      <c r="K31" s="1458"/>
      <c r="L31" s="1458"/>
      <c r="M31" s="1458"/>
      <c r="N31" s="1458"/>
      <c r="O31" s="1458"/>
      <c r="P31" s="1458"/>
      <c r="Q31" s="1458"/>
      <c r="R31" s="1458"/>
      <c r="S31" s="1458"/>
      <c r="T31" s="1458"/>
      <c r="U31" s="1458"/>
      <c r="V31" s="1458"/>
      <c r="W31" s="1458"/>
      <c r="X31" s="1458"/>
      <c r="Y31" s="1458"/>
      <c r="Z31" s="1458"/>
      <c r="AA31" s="1458"/>
      <c r="AB31" s="1458"/>
      <c r="AC31" s="1458"/>
      <c r="AD31" s="1458"/>
      <c r="AE31" s="1458"/>
      <c r="AF31" s="1458"/>
      <c r="AG31" s="1458"/>
      <c r="AH31" s="1458"/>
      <c r="AI31" s="1458"/>
    </row>
    <row r="32" spans="1:36" ht="27">
      <c r="A32" s="401"/>
      <c r="B32" s="401"/>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row>
    <row r="33" spans="1:35" ht="15.75" customHeight="1">
      <c r="A33" s="401"/>
      <c r="B33" s="401"/>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row>
    <row r="34" spans="1:35" ht="16.5" customHeight="1">
      <c r="A34" s="1459" t="str">
        <f>[1]様式４!A1</f>
        <v>令和２年度全国高等学校総合体育大会　</v>
      </c>
      <c r="B34" s="1459"/>
      <c r="C34" s="1459"/>
      <c r="D34" s="1459"/>
      <c r="E34" s="1459"/>
      <c r="F34" s="1459"/>
      <c r="G34" s="1459"/>
      <c r="H34" s="1459"/>
      <c r="I34" s="1459"/>
      <c r="J34" s="1459"/>
      <c r="K34" s="1459"/>
      <c r="L34" s="1459"/>
      <c r="M34" s="1459"/>
      <c r="R34" s="527"/>
      <c r="S34" s="527"/>
      <c r="T34" s="527"/>
      <c r="U34" s="527"/>
      <c r="W34" s="634"/>
      <c r="X34" s="634"/>
      <c r="Y34" s="634"/>
      <c r="Z34" s="634"/>
      <c r="AC34" s="100"/>
    </row>
    <row r="35" spans="1:35" ht="16.5" customHeight="1">
      <c r="A35" s="1462" t="str">
        <f>[1]様式４!A2</f>
        <v>第70回全国高等学校スケート競技・アイスホッケー競技選手権大会</v>
      </c>
      <c r="B35" s="1462"/>
      <c r="C35" s="1462"/>
      <c r="D35" s="1462"/>
      <c r="E35" s="1462"/>
      <c r="F35" s="1462"/>
      <c r="G35" s="1462"/>
      <c r="H35" s="1462"/>
      <c r="I35" s="1462"/>
      <c r="J35" s="1462"/>
      <c r="K35" s="400"/>
      <c r="L35" s="400"/>
      <c r="M35" s="400"/>
      <c r="W35" s="1361"/>
      <c r="X35" s="1361"/>
      <c r="Y35" s="1361"/>
      <c r="AA35" s="1361"/>
      <c r="AB35" s="1361"/>
      <c r="AC35" s="1361"/>
      <c r="AD35" s="141"/>
      <c r="AE35" s="141"/>
      <c r="AF35" s="141"/>
    </row>
    <row r="36" spans="1:35" ht="16.5" customHeight="1">
      <c r="A36" s="1462"/>
      <c r="B36" s="1462"/>
      <c r="C36" s="1462"/>
      <c r="D36" s="1462"/>
      <c r="E36" s="1462"/>
      <c r="F36" s="1462"/>
      <c r="G36" s="1462"/>
      <c r="H36" s="1462"/>
      <c r="I36" s="1462"/>
      <c r="J36" s="1462"/>
      <c r="K36" s="400"/>
      <c r="L36" s="400"/>
      <c r="M36" s="400"/>
      <c r="W36" s="399"/>
      <c r="X36" s="399"/>
      <c r="Y36" s="399"/>
      <c r="AA36" s="399"/>
      <c r="AB36" s="399"/>
      <c r="AC36" s="399"/>
      <c r="AD36" s="141"/>
      <c r="AE36" s="141"/>
      <c r="AF36" s="141"/>
    </row>
    <row r="37" spans="1:35" ht="16.5" customHeight="1">
      <c r="A37" s="1459" t="str">
        <f>[1]様式４!A8</f>
        <v>長野県実行委員会　会長　原山　隆一　様</v>
      </c>
      <c r="B37" s="1459"/>
      <c r="C37" s="1459"/>
      <c r="D37" s="1459"/>
      <c r="E37" s="1459"/>
      <c r="F37" s="1459"/>
      <c r="G37" s="1459"/>
      <c r="H37" s="1459"/>
      <c r="I37" s="1459"/>
      <c r="J37" s="1459"/>
      <c r="K37" s="1459"/>
      <c r="L37" s="1459"/>
      <c r="R37" s="136"/>
      <c r="S37" s="136"/>
      <c r="T37" s="136"/>
      <c r="U37" s="136"/>
      <c r="V37" s="615"/>
      <c r="W37" s="615"/>
      <c r="X37" s="615"/>
      <c r="Y37" s="615"/>
      <c r="Z37" s="615"/>
      <c r="AA37" s="615"/>
      <c r="AB37" s="615"/>
      <c r="AC37" s="615"/>
      <c r="AD37" s="615"/>
      <c r="AE37" s="615"/>
      <c r="AF37" s="615"/>
      <c r="AG37" s="615"/>
      <c r="AH37" s="615"/>
      <c r="AI37" s="615"/>
    </row>
    <row r="38" spans="1:35" ht="16.5" customHeight="1">
      <c r="A38" s="398"/>
      <c r="B38" s="398"/>
      <c r="C38" s="398"/>
      <c r="D38" s="398"/>
      <c r="E38" s="398"/>
      <c r="F38" s="398"/>
      <c r="G38" s="398"/>
      <c r="H38" s="398"/>
      <c r="I38" s="398"/>
      <c r="J38" s="398"/>
      <c r="K38" s="398"/>
      <c r="L38" s="398"/>
      <c r="R38" s="136"/>
      <c r="S38" s="136"/>
      <c r="T38" s="136"/>
      <c r="U38" s="136"/>
      <c r="V38" s="142"/>
      <c r="W38" s="142"/>
      <c r="X38" s="142"/>
      <c r="Y38" s="142"/>
      <c r="Z38" s="142"/>
      <c r="AA38" s="142"/>
      <c r="AB38" s="142"/>
      <c r="AC38" s="142"/>
      <c r="AD38" s="142"/>
      <c r="AE38" s="142"/>
      <c r="AF38" s="142"/>
      <c r="AG38" s="142"/>
      <c r="AH38" s="142"/>
      <c r="AI38" s="142"/>
    </row>
    <row r="39" spans="1:35">
      <c r="R39" s="527"/>
      <c r="S39" s="527"/>
      <c r="T39" s="527"/>
      <c r="U39" s="527"/>
      <c r="V39" s="1460"/>
      <c r="W39" s="1460"/>
      <c r="X39" s="1460"/>
      <c r="Y39" s="1460"/>
      <c r="Z39" s="1460"/>
      <c r="AA39" s="1460"/>
      <c r="AB39" s="1460"/>
      <c r="AC39" s="1460"/>
      <c r="AD39" s="1460"/>
      <c r="AE39" s="1460"/>
      <c r="AF39" s="1460"/>
      <c r="AG39" s="1460"/>
      <c r="AH39" s="1460"/>
      <c r="AI39" s="134"/>
    </row>
    <row r="40" spans="1:35">
      <c r="A40" s="1457" t="s">
        <v>356</v>
      </c>
      <c r="B40" s="1335"/>
      <c r="C40" s="1335"/>
      <c r="D40" s="1335"/>
      <c r="E40" s="1335"/>
      <c r="F40" s="1335"/>
      <c r="G40" s="1335"/>
      <c r="H40" s="1335"/>
      <c r="I40" s="1335"/>
      <c r="J40" s="1335"/>
      <c r="K40" s="1335"/>
      <c r="L40" s="1335"/>
      <c r="M40" s="1335"/>
      <c r="N40" s="1335"/>
      <c r="O40" s="1335"/>
      <c r="P40" s="1335"/>
      <c r="Q40" s="1335"/>
      <c r="R40" s="1335"/>
      <c r="S40" s="1335"/>
      <c r="T40" s="1335"/>
      <c r="U40" s="1335"/>
      <c r="V40" s="1335"/>
      <c r="W40" s="1335"/>
      <c r="X40" s="1335"/>
      <c r="Y40" s="1335"/>
      <c r="Z40" s="1335"/>
      <c r="AA40" s="1335"/>
      <c r="AB40" s="1335"/>
      <c r="AC40" s="1335"/>
      <c r="AD40" s="1335"/>
      <c r="AE40" s="1335"/>
      <c r="AF40" s="1335"/>
      <c r="AG40" s="1335"/>
      <c r="AH40" s="1335"/>
      <c r="AI40" s="1335"/>
    </row>
    <row r="41" spans="1:35">
      <c r="A41" s="1335"/>
      <c r="B41" s="1335"/>
      <c r="C41" s="1335"/>
      <c r="D41" s="1335"/>
      <c r="E41" s="1335"/>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5"/>
      <c r="AH41" s="1335"/>
      <c r="AI41" s="1335"/>
    </row>
    <row r="42" spans="1:35" s="94" customFormat="1" ht="18" customHeight="1">
      <c r="A42" s="1335"/>
      <c r="B42" s="1335"/>
      <c r="C42" s="1335"/>
      <c r="D42" s="1335"/>
      <c r="E42" s="1335"/>
      <c r="F42" s="1335"/>
      <c r="G42" s="1335"/>
      <c r="H42" s="1335"/>
      <c r="I42" s="1335"/>
      <c r="J42" s="1335"/>
      <c r="K42" s="1335"/>
      <c r="L42" s="1335"/>
      <c r="M42" s="1335"/>
      <c r="N42" s="1335"/>
      <c r="O42" s="1335"/>
      <c r="P42" s="1335"/>
      <c r="Q42" s="1335"/>
      <c r="R42" s="1335"/>
      <c r="S42" s="1335"/>
      <c r="T42" s="1335"/>
      <c r="U42" s="1335"/>
      <c r="V42" s="1335"/>
      <c r="W42" s="1335"/>
      <c r="X42" s="1335"/>
      <c r="Y42" s="1335"/>
      <c r="Z42" s="1335"/>
      <c r="AA42" s="1335"/>
      <c r="AB42" s="1335"/>
      <c r="AC42" s="1335"/>
      <c r="AD42" s="1335"/>
      <c r="AE42" s="1335"/>
      <c r="AF42" s="1335"/>
      <c r="AG42" s="1335"/>
      <c r="AH42" s="1335"/>
      <c r="AI42" s="1335"/>
    </row>
    <row r="43" spans="1:35" s="94" customFormat="1" ht="16.2">
      <c r="A43" s="397"/>
      <c r="B43" s="397"/>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row>
    <row r="44" spans="1:35" ht="18.75" customHeight="1">
      <c r="Y44" s="313"/>
      <c r="Z44" s="396" t="s">
        <v>355</v>
      </c>
      <c r="AA44" s="1453"/>
      <c r="AB44" s="1453"/>
      <c r="AC44" s="395" t="s">
        <v>79</v>
      </c>
      <c r="AD44" s="1453"/>
      <c r="AE44" s="1453"/>
      <c r="AF44" s="395" t="s">
        <v>28</v>
      </c>
      <c r="AG44" s="1453"/>
      <c r="AH44" s="1453"/>
      <c r="AI44" s="1" t="s">
        <v>0</v>
      </c>
    </row>
    <row r="47" spans="1:35" ht="24.75" customHeight="1">
      <c r="J47" s="1455" t="s">
        <v>354</v>
      </c>
      <c r="K47" s="1455"/>
      <c r="L47" s="1455"/>
      <c r="M47" s="1455"/>
      <c r="N47" s="1456" t="str">
        <f>IF(様式４!W10="","",(様式４!W10))</f>
        <v/>
      </c>
      <c r="O47" s="1456"/>
      <c r="P47" s="1456"/>
      <c r="Q47" s="1456"/>
      <c r="R47" s="1456"/>
      <c r="S47" s="1456"/>
      <c r="T47" s="1456"/>
      <c r="U47" s="1456"/>
      <c r="V47" s="1456"/>
      <c r="W47" s="1456"/>
      <c r="X47" s="1456"/>
      <c r="Y47" s="1456"/>
      <c r="Z47" s="1456"/>
      <c r="AA47" s="1456"/>
      <c r="AB47" s="1456"/>
      <c r="AC47" s="1456"/>
      <c r="AD47" s="1456"/>
      <c r="AE47" s="1456"/>
      <c r="AF47" s="1456"/>
      <c r="AG47" s="1456"/>
      <c r="AH47" s="1456"/>
      <c r="AI47" s="1456"/>
    </row>
    <row r="48" spans="1:35">
      <c r="N48" s="394"/>
    </row>
    <row r="49" spans="12:35" s="390" customFormat="1" ht="27" customHeight="1">
      <c r="L49" s="1450" t="s">
        <v>353</v>
      </c>
      <c r="M49" s="1450"/>
      <c r="N49" s="1450"/>
      <c r="O49" s="1450"/>
      <c r="P49" s="1450"/>
      <c r="Q49" s="1450"/>
      <c r="R49" s="1450"/>
      <c r="S49" s="1450"/>
      <c r="T49" s="1450"/>
      <c r="U49" s="392" t="s">
        <v>204</v>
      </c>
      <c r="V49" s="393"/>
      <c r="W49" s="1451"/>
      <c r="X49" s="1452"/>
      <c r="Y49" s="1452"/>
      <c r="Z49" s="1452"/>
      <c r="AA49" s="1452"/>
      <c r="AB49" s="1452"/>
      <c r="AC49" s="1452"/>
      <c r="AD49" s="1452"/>
      <c r="AE49" s="1452"/>
      <c r="AF49" s="1452"/>
      <c r="AG49" s="1452"/>
      <c r="AH49" s="392" t="s">
        <v>352</v>
      </c>
      <c r="AI49" s="391"/>
    </row>
  </sheetData>
  <mergeCells count="35">
    <mergeCell ref="A1:AI1"/>
    <mergeCell ref="A2:AI2"/>
    <mergeCell ref="Q12:Y12"/>
    <mergeCell ref="A35:J36"/>
    <mergeCell ref="J27:X27"/>
    <mergeCell ref="A3:AI3"/>
    <mergeCell ref="A5:AI8"/>
    <mergeCell ref="B11:D11"/>
    <mergeCell ref="F10:Q10"/>
    <mergeCell ref="J25:X25"/>
    <mergeCell ref="B10:D10"/>
    <mergeCell ref="B12:D12"/>
    <mergeCell ref="B13:D13"/>
    <mergeCell ref="J23:X23"/>
    <mergeCell ref="B14:D14"/>
    <mergeCell ref="A17:D17"/>
    <mergeCell ref="J47:M47"/>
    <mergeCell ref="N47:AI47"/>
    <mergeCell ref="A40:AI42"/>
    <mergeCell ref="A31:AI31"/>
    <mergeCell ref="A34:M34"/>
    <mergeCell ref="R34:U34"/>
    <mergeCell ref="W34:Z34"/>
    <mergeCell ref="W35:Y35"/>
    <mergeCell ref="AA35:AC35"/>
    <mergeCell ref="V37:AI37"/>
    <mergeCell ref="E17:Z17"/>
    <mergeCell ref="R39:U39"/>
    <mergeCell ref="V39:AH39"/>
    <mergeCell ref="A37:L37"/>
    <mergeCell ref="L49:T49"/>
    <mergeCell ref="W49:AG49"/>
    <mergeCell ref="AA44:AB44"/>
    <mergeCell ref="AD44:AE44"/>
    <mergeCell ref="AG44:AH44"/>
  </mergeCells>
  <phoneticPr fontId="2"/>
  <dataValidations count="3">
    <dataValidation imeMode="off" allowBlank="1" showInputMessage="1" showErrorMessage="1" sqref="AA35:AA36 W35:Y36 AD35:AF36 J27:X27 Y44:AA44 AC44:AD44 AF44:AG44" xr:uid="{00000000-0002-0000-0F00-000002000000}"/>
    <dataValidation imeMode="on" allowBlank="1" showInputMessage="1" showErrorMessage="1" sqref="V39" xr:uid="{00000000-0002-0000-0F00-000001000000}"/>
    <dataValidation imeMode="hiragana" allowBlank="1" showInputMessage="1" showErrorMessage="1" sqref="E17:Z17 J23:X23 J25:X25 N47:AI47 W49:AG49" xr:uid="{00000000-0002-0000-0F00-000000000000}"/>
  </dataValidations>
  <printOptions horizontalCentered="1" verticalCentered="1"/>
  <pageMargins left="0.59055118110236227" right="0.59055118110236227" top="1.1417322834645669" bottom="0.74803149606299213" header="0.55118110236220474" footer="0.31496062992125984"/>
  <pageSetup paperSize="9" scale="68" orientation="portrait" r:id="rId1"/>
  <headerFooter>
    <oddHeader>&amp;L【抽選会参加確認】</oddHead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5112-74D6-4FD2-9F76-75A605BD3F54}">
  <sheetPr>
    <tabColor theme="9" tint="0.59999389629810485"/>
    <pageSetUpPr fitToPage="1"/>
  </sheetPr>
  <dimension ref="A1:T37"/>
  <sheetViews>
    <sheetView zoomScaleNormal="100" workbookViewId="0">
      <selection activeCell="E9" sqref="E9:I9"/>
    </sheetView>
  </sheetViews>
  <sheetFormatPr defaultColWidth="9" defaultRowHeight="15"/>
  <cols>
    <col min="1" max="1" width="6.5" style="430" customWidth="1"/>
    <col min="2" max="2" width="10.3984375" style="430" customWidth="1"/>
    <col min="3" max="3" width="7.69921875" style="430" customWidth="1"/>
    <col min="4" max="13" width="6.5" style="430" customWidth="1"/>
    <col min="14" max="14" width="6.5" style="431" customWidth="1"/>
    <col min="15" max="15" width="3.69921875" style="430" customWidth="1"/>
    <col min="16" max="16384" width="9" style="430"/>
  </cols>
  <sheetData>
    <row r="1" spans="1:20" ht="18.600000000000001">
      <c r="A1" s="1477" t="str">
        <f>[1]様式４!A1</f>
        <v>令和２年度全国高等学校総合体育大会　</v>
      </c>
      <c r="B1" s="1477"/>
      <c r="C1" s="1477"/>
      <c r="D1" s="1477"/>
      <c r="E1" s="1477"/>
      <c r="F1" s="1477"/>
      <c r="G1" s="1477"/>
      <c r="H1" s="1477"/>
      <c r="I1" s="1477"/>
      <c r="J1" s="1477"/>
      <c r="K1" s="1477"/>
      <c r="L1" s="1477"/>
      <c r="M1" s="1477"/>
      <c r="N1" s="1477"/>
    </row>
    <row r="2" spans="1:20" ht="18.600000000000001">
      <c r="A2" s="1477" t="str">
        <f>[1]様式４!A2</f>
        <v>第70回全国高等学校スケート競技・アイスホッケー競技選手権大会</v>
      </c>
      <c r="B2" s="1477"/>
      <c r="C2" s="1477"/>
      <c r="D2" s="1477"/>
      <c r="E2" s="1477"/>
      <c r="F2" s="1477"/>
      <c r="G2" s="1477"/>
      <c r="H2" s="1477"/>
      <c r="I2" s="1477"/>
      <c r="J2" s="1477"/>
      <c r="K2" s="1477"/>
      <c r="L2" s="1477"/>
      <c r="M2" s="1477"/>
      <c r="N2" s="1477"/>
    </row>
    <row r="3" spans="1:20" ht="24.6">
      <c r="A3" s="1478" t="s">
        <v>403</v>
      </c>
      <c r="B3" s="1478"/>
      <c r="C3" s="1478"/>
      <c r="D3" s="1478"/>
      <c r="E3" s="1478"/>
      <c r="F3" s="1478"/>
      <c r="G3" s="1478"/>
      <c r="H3" s="1478"/>
      <c r="I3" s="1478"/>
      <c r="J3" s="1478"/>
      <c r="K3" s="1478"/>
      <c r="L3" s="1478"/>
      <c r="M3" s="1478"/>
      <c r="N3" s="1478"/>
    </row>
    <row r="4" spans="1:20" ht="12" customHeight="1">
      <c r="A4" s="443"/>
      <c r="B4" s="443"/>
      <c r="C4" s="443"/>
      <c r="D4" s="443"/>
      <c r="E4" s="443"/>
      <c r="F4" s="443"/>
      <c r="G4" s="443"/>
      <c r="H4" s="443"/>
      <c r="I4" s="443"/>
      <c r="J4" s="443"/>
      <c r="K4" s="443"/>
      <c r="L4" s="443"/>
      <c r="M4" s="443"/>
      <c r="N4" s="443"/>
    </row>
    <row r="5" spans="1:20" ht="24" customHeight="1">
      <c r="A5" s="431"/>
      <c r="B5" s="431"/>
      <c r="C5" s="442"/>
      <c r="D5" s="431"/>
      <c r="E5" s="431"/>
      <c r="F5" s="431"/>
      <c r="G5" s="431"/>
      <c r="H5" s="431"/>
      <c r="J5" s="1482" t="s">
        <v>402</v>
      </c>
      <c r="K5" s="1482"/>
      <c r="L5" s="1482"/>
      <c r="M5" s="441"/>
      <c r="N5" s="440" t="s">
        <v>401</v>
      </c>
    </row>
    <row r="6" spans="1:20" ht="24" customHeight="1" thickBot="1">
      <c r="A6" s="439"/>
      <c r="B6" s="1479" t="str">
        <f>様式10Ｈ!D17</f>
        <v/>
      </c>
      <c r="C6" s="1479"/>
      <c r="D6" s="1479"/>
      <c r="E6" s="1479"/>
      <c r="F6" s="1479"/>
      <c r="G6" s="438" t="s">
        <v>400</v>
      </c>
      <c r="H6" s="431" t="s">
        <v>399</v>
      </c>
      <c r="I6" s="1480"/>
      <c r="J6" s="1480"/>
      <c r="K6" s="1480"/>
      <c r="L6" s="1480"/>
      <c r="M6" s="1481" t="s">
        <v>398</v>
      </c>
      <c r="N6" s="1481"/>
    </row>
    <row r="7" spans="1:20" ht="12" customHeight="1"/>
    <row r="8" spans="1:20">
      <c r="B8" s="1483"/>
      <c r="C8" s="1484"/>
      <c r="D8" s="1484"/>
      <c r="E8" s="1473" t="s">
        <v>204</v>
      </c>
      <c r="F8" s="1473"/>
      <c r="G8" s="1473"/>
      <c r="H8" s="1473"/>
      <c r="I8" s="1473"/>
      <c r="J8" s="1473" t="s">
        <v>391</v>
      </c>
      <c r="K8" s="1473"/>
      <c r="L8" s="1473"/>
      <c r="M8" s="1473"/>
      <c r="N8" s="1473"/>
    </row>
    <row r="9" spans="1:20" ht="22.5" customHeight="1">
      <c r="B9" s="1483" t="s">
        <v>397</v>
      </c>
      <c r="C9" s="1484"/>
      <c r="D9" s="1484"/>
      <c r="E9" s="1472" t="str">
        <f>IF(様式10Ｈ!S19="","",(様式10Ｈ!S19))</f>
        <v/>
      </c>
      <c r="F9" s="1472"/>
      <c r="G9" s="1472"/>
      <c r="H9" s="1472"/>
      <c r="I9" s="1472"/>
      <c r="J9" s="1469"/>
      <c r="K9" s="1469"/>
      <c r="L9" s="1469"/>
      <c r="M9" s="1469"/>
      <c r="N9" s="1469"/>
    </row>
    <row r="10" spans="1:20" ht="22.5" customHeight="1">
      <c r="B10" s="1483" t="s">
        <v>396</v>
      </c>
      <c r="C10" s="1484"/>
      <c r="D10" s="1484"/>
      <c r="E10" s="1472" t="str">
        <f>IF(様式10Ｈ!S20="","",(様式10Ｈ!S20))</f>
        <v/>
      </c>
      <c r="F10" s="1472"/>
      <c r="G10" s="1472"/>
      <c r="H10" s="1472"/>
      <c r="I10" s="1472"/>
      <c r="J10" s="1469"/>
      <c r="K10" s="1469"/>
      <c r="L10" s="1469"/>
      <c r="M10" s="1469"/>
      <c r="N10" s="1469"/>
    </row>
    <row r="11" spans="1:20" ht="22.5" customHeight="1">
      <c r="B11" s="1470" t="str">
        <f>IF(様式10Ｈ!A21="","",(様式10Ｈ!A21))</f>
        <v xml:space="preserve">　 </v>
      </c>
      <c r="C11" s="1471"/>
      <c r="D11" s="1471"/>
      <c r="E11" s="1472" t="str">
        <f>IF(様式10Ｈ!S21="","",(様式10Ｈ!S21))</f>
        <v/>
      </c>
      <c r="F11" s="1472"/>
      <c r="G11" s="1472"/>
      <c r="H11" s="1472"/>
      <c r="I11" s="1472"/>
      <c r="J11" s="1469"/>
      <c r="K11" s="1469"/>
      <c r="L11" s="1469"/>
      <c r="M11" s="1469"/>
      <c r="N11" s="1469"/>
    </row>
    <row r="12" spans="1:20" ht="22.5" customHeight="1">
      <c r="B12" s="461"/>
      <c r="T12" s="431"/>
    </row>
    <row r="13" spans="1:20" ht="18" customHeight="1">
      <c r="A13" s="435" t="s">
        <v>395</v>
      </c>
      <c r="B13" s="435" t="s">
        <v>394</v>
      </c>
      <c r="C13" s="435" t="s">
        <v>393</v>
      </c>
      <c r="D13" s="435" t="s">
        <v>392</v>
      </c>
      <c r="E13" s="1473" t="s">
        <v>336</v>
      </c>
      <c r="F13" s="1473"/>
      <c r="G13" s="1473"/>
      <c r="H13" s="1473"/>
      <c r="I13" s="1473"/>
      <c r="J13" s="1473" t="s">
        <v>391</v>
      </c>
      <c r="K13" s="1473"/>
      <c r="L13" s="1473"/>
      <c r="M13" s="1473"/>
      <c r="N13" s="435" t="s">
        <v>390</v>
      </c>
    </row>
    <row r="14" spans="1:20" ht="27.75" customHeight="1">
      <c r="A14" s="435">
        <v>1</v>
      </c>
      <c r="B14" s="457" t="str">
        <f>IF(様式10Ｈ!F24="","",(様式10Ｈ!F24))</f>
        <v/>
      </c>
      <c r="C14" s="432" t="str">
        <f>IF(様式10Ｈ!C24="","",様式10Ｈ!C24)</f>
        <v/>
      </c>
      <c r="D14" s="459" t="str">
        <f>IF(様式10Ｈ!U24="","",(様式10Ｈ!U24))</f>
        <v/>
      </c>
      <c r="E14" s="1468" t="str">
        <f>IF(様式10Ｈ!I24="","",様式10Ｈ!I24)</f>
        <v/>
      </c>
      <c r="F14" s="1468"/>
      <c r="G14" s="1468"/>
      <c r="H14" s="1468"/>
      <c r="I14" s="1468"/>
      <c r="J14" s="1468" t="str">
        <f>IF(様式10Ｈ!O24="","",様式10Ｈ!O24)</f>
        <v/>
      </c>
      <c r="K14" s="1468"/>
      <c r="L14" s="1468"/>
      <c r="M14" s="1468"/>
      <c r="N14" s="432" t="str">
        <f>IF(様式10Ｈ!W24="","",様式10Ｈ!W24)</f>
        <v/>
      </c>
    </row>
    <row r="15" spans="1:20" ht="27.75" customHeight="1">
      <c r="A15" s="435">
        <v>2</v>
      </c>
      <c r="B15" s="457" t="str">
        <f>IF(様式10Ｈ!F25="","",(様式10Ｈ!F25))</f>
        <v/>
      </c>
      <c r="C15" s="432" t="str">
        <f>IF(様式10Ｈ!C25="","",様式10Ｈ!C25)</f>
        <v/>
      </c>
      <c r="D15" s="459" t="str">
        <f>IF(様式10Ｈ!U25="","",(様式10Ｈ!U25))</f>
        <v/>
      </c>
      <c r="E15" s="1468" t="str">
        <f>IF(様式10Ｈ!I25="","",様式10Ｈ!I25)</f>
        <v/>
      </c>
      <c r="F15" s="1468"/>
      <c r="G15" s="1468"/>
      <c r="H15" s="1468"/>
      <c r="I15" s="1468"/>
      <c r="J15" s="1468" t="str">
        <f>IF(様式10Ｈ!O25="","",様式10Ｈ!O25)</f>
        <v/>
      </c>
      <c r="K15" s="1468"/>
      <c r="L15" s="1468"/>
      <c r="M15" s="1468"/>
      <c r="N15" s="432" t="str">
        <f>IF(様式10Ｈ!W25="","",様式10Ｈ!W25)</f>
        <v/>
      </c>
    </row>
    <row r="16" spans="1:20" ht="27.75" customHeight="1">
      <c r="A16" s="435">
        <v>3</v>
      </c>
      <c r="B16" s="457" t="str">
        <f>IF(様式10Ｈ!F26="","",(様式10Ｈ!F26))</f>
        <v/>
      </c>
      <c r="C16" s="432" t="str">
        <f>IF(様式10Ｈ!C26="","",様式10Ｈ!C26)</f>
        <v/>
      </c>
      <c r="D16" s="459" t="str">
        <f>IF(様式10Ｈ!U26="","",(様式10Ｈ!U26))</f>
        <v/>
      </c>
      <c r="E16" s="1468" t="str">
        <f>IF(様式10Ｈ!I26="","",様式10Ｈ!I26)</f>
        <v/>
      </c>
      <c r="F16" s="1468"/>
      <c r="G16" s="1468"/>
      <c r="H16" s="1468"/>
      <c r="I16" s="1468"/>
      <c r="J16" s="1468" t="str">
        <f>IF(様式10Ｈ!O26="","",様式10Ｈ!O26)</f>
        <v/>
      </c>
      <c r="K16" s="1468"/>
      <c r="L16" s="1468"/>
      <c r="M16" s="1468"/>
      <c r="N16" s="432" t="str">
        <f>IF(様式10Ｈ!W26="","",様式10Ｈ!W26)</f>
        <v/>
      </c>
    </row>
    <row r="17" spans="1:14" ht="27.75" customHeight="1">
      <c r="A17" s="435">
        <v>4</v>
      </c>
      <c r="B17" s="457" t="str">
        <f>IF(様式10Ｈ!F27="","",(様式10Ｈ!F27))</f>
        <v/>
      </c>
      <c r="C17" s="432" t="str">
        <f>IF(様式10Ｈ!C27="","",様式10Ｈ!C27)</f>
        <v/>
      </c>
      <c r="D17" s="459" t="str">
        <f>IF(様式10Ｈ!U27="","",(様式10Ｈ!U27))</f>
        <v/>
      </c>
      <c r="E17" s="1468" t="str">
        <f>IF(様式10Ｈ!I27="","",様式10Ｈ!I27)</f>
        <v/>
      </c>
      <c r="F17" s="1468"/>
      <c r="G17" s="1468"/>
      <c r="H17" s="1468"/>
      <c r="I17" s="1468"/>
      <c r="J17" s="1468" t="str">
        <f>IF(様式10Ｈ!O27="","",様式10Ｈ!O27)</f>
        <v/>
      </c>
      <c r="K17" s="1468"/>
      <c r="L17" s="1468"/>
      <c r="M17" s="1468"/>
      <c r="N17" s="432" t="str">
        <f>IF(様式10Ｈ!W27="","",様式10Ｈ!W27)</f>
        <v/>
      </c>
    </row>
    <row r="18" spans="1:14" ht="27.75" customHeight="1">
      <c r="A18" s="435">
        <v>5</v>
      </c>
      <c r="B18" s="457" t="str">
        <f>IF(様式10Ｈ!F28="","",(様式10Ｈ!F28))</f>
        <v/>
      </c>
      <c r="C18" s="432" t="str">
        <f>IF(様式10Ｈ!C28="","",様式10Ｈ!C28)</f>
        <v/>
      </c>
      <c r="D18" s="459" t="str">
        <f>IF(様式10Ｈ!U28="","",(様式10Ｈ!U28))</f>
        <v/>
      </c>
      <c r="E18" s="1468" t="str">
        <f>IF(様式10Ｈ!I28="","",様式10Ｈ!I28)</f>
        <v/>
      </c>
      <c r="F18" s="1468"/>
      <c r="G18" s="1468"/>
      <c r="H18" s="1468"/>
      <c r="I18" s="1468"/>
      <c r="J18" s="1468" t="str">
        <f>IF(様式10Ｈ!O28="","",様式10Ｈ!O28)</f>
        <v/>
      </c>
      <c r="K18" s="1468"/>
      <c r="L18" s="1468"/>
      <c r="M18" s="1468"/>
      <c r="N18" s="432" t="str">
        <f>IF(様式10Ｈ!W28="","",様式10Ｈ!W28)</f>
        <v/>
      </c>
    </row>
    <row r="19" spans="1:14" ht="27.75" customHeight="1">
      <c r="A19" s="435">
        <v>6</v>
      </c>
      <c r="B19" s="457" t="str">
        <f>IF(様式10Ｈ!F29="","",(様式10Ｈ!F29))</f>
        <v/>
      </c>
      <c r="C19" s="432" t="str">
        <f>IF(様式10Ｈ!C29="","",様式10Ｈ!C29)</f>
        <v/>
      </c>
      <c r="D19" s="459" t="str">
        <f>IF(様式10Ｈ!U29="","",(様式10Ｈ!U29))</f>
        <v/>
      </c>
      <c r="E19" s="1468" t="str">
        <f>IF(様式10Ｈ!I29="","",様式10Ｈ!I29)</f>
        <v/>
      </c>
      <c r="F19" s="1468"/>
      <c r="G19" s="1468"/>
      <c r="H19" s="1468"/>
      <c r="I19" s="1468"/>
      <c r="J19" s="1468" t="str">
        <f>IF(様式10Ｈ!O29="","",様式10Ｈ!O29)</f>
        <v/>
      </c>
      <c r="K19" s="1468"/>
      <c r="L19" s="1468"/>
      <c r="M19" s="1468"/>
      <c r="N19" s="432" t="str">
        <f>IF(様式10Ｈ!W29="","",様式10Ｈ!W29)</f>
        <v/>
      </c>
    </row>
    <row r="20" spans="1:14" ht="27.75" customHeight="1">
      <c r="A20" s="435">
        <v>7</v>
      </c>
      <c r="B20" s="457" t="str">
        <f>IF(様式10Ｈ!F30="","",(様式10Ｈ!F30))</f>
        <v/>
      </c>
      <c r="C20" s="432" t="str">
        <f>IF(様式10Ｈ!C30="","",様式10Ｈ!C30)</f>
        <v/>
      </c>
      <c r="D20" s="459" t="str">
        <f>IF(様式10Ｈ!U30="","",(様式10Ｈ!U30))</f>
        <v/>
      </c>
      <c r="E20" s="1468" t="str">
        <f>IF(様式10Ｈ!I30="","",様式10Ｈ!I30)</f>
        <v/>
      </c>
      <c r="F20" s="1468"/>
      <c r="G20" s="1468"/>
      <c r="H20" s="1468"/>
      <c r="I20" s="1468"/>
      <c r="J20" s="1468" t="str">
        <f>IF(様式10Ｈ!O30="","",様式10Ｈ!O30)</f>
        <v/>
      </c>
      <c r="K20" s="1468"/>
      <c r="L20" s="1468"/>
      <c r="M20" s="1468"/>
      <c r="N20" s="432" t="str">
        <f>IF(様式10Ｈ!W30="","",様式10Ｈ!W30)</f>
        <v/>
      </c>
    </row>
    <row r="21" spans="1:14" ht="27.75" customHeight="1">
      <c r="A21" s="435">
        <v>8</v>
      </c>
      <c r="B21" s="457" t="str">
        <f>IF(様式10Ｈ!F31="","",(様式10Ｈ!F31))</f>
        <v/>
      </c>
      <c r="C21" s="432" t="str">
        <f>IF(様式10Ｈ!C31="","",様式10Ｈ!C31)</f>
        <v/>
      </c>
      <c r="D21" s="459" t="str">
        <f>IF(様式10Ｈ!U31="","",(様式10Ｈ!U31))</f>
        <v/>
      </c>
      <c r="E21" s="1468" t="str">
        <f>IF(様式10Ｈ!I31="","",様式10Ｈ!I31)</f>
        <v/>
      </c>
      <c r="F21" s="1468"/>
      <c r="G21" s="1468"/>
      <c r="H21" s="1468"/>
      <c r="I21" s="1468"/>
      <c r="J21" s="1468" t="str">
        <f>IF(様式10Ｈ!O31="","",様式10Ｈ!O31)</f>
        <v/>
      </c>
      <c r="K21" s="1468"/>
      <c r="L21" s="1468"/>
      <c r="M21" s="1468"/>
      <c r="N21" s="432" t="str">
        <f>IF(様式10Ｈ!W31="","",様式10Ｈ!W31)</f>
        <v/>
      </c>
    </row>
    <row r="22" spans="1:14" ht="27.75" customHeight="1">
      <c r="A22" s="435">
        <v>9</v>
      </c>
      <c r="B22" s="457" t="str">
        <f>IF(様式10Ｈ!F32="","",(様式10Ｈ!F32))</f>
        <v/>
      </c>
      <c r="C22" s="432" t="str">
        <f>IF(様式10Ｈ!C32="","",様式10Ｈ!C32)</f>
        <v/>
      </c>
      <c r="D22" s="459" t="str">
        <f>IF(様式10Ｈ!U32="","",(様式10Ｈ!U32))</f>
        <v/>
      </c>
      <c r="E22" s="1468" t="str">
        <f>IF(様式10Ｈ!I32="","",様式10Ｈ!I32)</f>
        <v/>
      </c>
      <c r="F22" s="1468"/>
      <c r="G22" s="1468"/>
      <c r="H22" s="1468"/>
      <c r="I22" s="1468"/>
      <c r="J22" s="1468" t="str">
        <f>IF(様式10Ｈ!O32="","",様式10Ｈ!O32)</f>
        <v/>
      </c>
      <c r="K22" s="1468"/>
      <c r="L22" s="1468"/>
      <c r="M22" s="1468"/>
      <c r="N22" s="432" t="str">
        <f>IF(様式10Ｈ!W32="","",様式10Ｈ!W32)</f>
        <v/>
      </c>
    </row>
    <row r="23" spans="1:14" ht="27.75" customHeight="1">
      <c r="A23" s="435">
        <v>10</v>
      </c>
      <c r="B23" s="457" t="str">
        <f>IF(様式10Ｈ!F33="","",(様式10Ｈ!F33))</f>
        <v/>
      </c>
      <c r="C23" s="432" t="str">
        <f>IF(様式10Ｈ!C33="","",様式10Ｈ!C33)</f>
        <v/>
      </c>
      <c r="D23" s="459" t="str">
        <f>IF(様式10Ｈ!U33="","",(様式10Ｈ!U33))</f>
        <v/>
      </c>
      <c r="E23" s="1468" t="str">
        <f>IF(様式10Ｈ!I33="","",様式10Ｈ!I33)</f>
        <v/>
      </c>
      <c r="F23" s="1468"/>
      <c r="G23" s="1468"/>
      <c r="H23" s="1468"/>
      <c r="I23" s="1468"/>
      <c r="J23" s="1468" t="str">
        <f>IF(様式10Ｈ!O33="","",様式10Ｈ!O33)</f>
        <v/>
      </c>
      <c r="K23" s="1468"/>
      <c r="L23" s="1468"/>
      <c r="M23" s="1468"/>
      <c r="N23" s="432" t="str">
        <f>IF(様式10Ｈ!W33="","",様式10Ｈ!W33)</f>
        <v/>
      </c>
    </row>
    <row r="24" spans="1:14" ht="27.75" customHeight="1">
      <c r="A24" s="435">
        <v>11</v>
      </c>
      <c r="B24" s="457" t="str">
        <f>IF(様式10Ｈ!F34="","",(様式10Ｈ!F34))</f>
        <v/>
      </c>
      <c r="C24" s="432" t="str">
        <f>IF(様式10Ｈ!C34="","",様式10Ｈ!C34)</f>
        <v/>
      </c>
      <c r="D24" s="460" t="str">
        <f>IF(様式10Ｈ!U34="","",(様式10Ｈ!U34))</f>
        <v/>
      </c>
      <c r="E24" s="1468" t="str">
        <f>IF(様式10Ｈ!I34="","",様式10Ｈ!I34)</f>
        <v/>
      </c>
      <c r="F24" s="1468"/>
      <c r="G24" s="1468"/>
      <c r="H24" s="1468"/>
      <c r="I24" s="1468"/>
      <c r="J24" s="1468" t="str">
        <f>IF(様式10Ｈ!O34="","",様式10Ｈ!O34)</f>
        <v/>
      </c>
      <c r="K24" s="1468"/>
      <c r="L24" s="1468"/>
      <c r="M24" s="1468"/>
      <c r="N24" s="432" t="str">
        <f>IF(様式10Ｈ!W34="","",様式10Ｈ!W34)</f>
        <v/>
      </c>
    </row>
    <row r="25" spans="1:14" ht="27.75" customHeight="1">
      <c r="A25" s="435">
        <v>12</v>
      </c>
      <c r="B25" s="458" t="str">
        <f>IF(様式10Ｈ!F35="","",(様式10Ｈ!F35))</f>
        <v/>
      </c>
      <c r="C25" s="432" t="str">
        <f>IF(様式10Ｈ!C35="","",様式10Ｈ!C35)</f>
        <v/>
      </c>
      <c r="D25" s="460" t="str">
        <f>IF(様式10Ｈ!U35="","",(様式10Ｈ!U35))</f>
        <v/>
      </c>
      <c r="E25" s="1468" t="str">
        <f>IF(様式10Ｈ!I35="","",様式10Ｈ!I35)</f>
        <v/>
      </c>
      <c r="F25" s="1468"/>
      <c r="G25" s="1468"/>
      <c r="H25" s="1468"/>
      <c r="I25" s="1468"/>
      <c r="J25" s="1468" t="str">
        <f>IF(様式10Ｈ!O35="","",様式10Ｈ!O35)</f>
        <v/>
      </c>
      <c r="K25" s="1468"/>
      <c r="L25" s="1468"/>
      <c r="M25" s="1468"/>
      <c r="N25" s="432" t="str">
        <f>IF(様式10Ｈ!W35="","",様式10Ｈ!W35)</f>
        <v/>
      </c>
    </row>
    <row r="26" spans="1:14" ht="27.75" customHeight="1">
      <c r="A26" s="435">
        <v>13</v>
      </c>
      <c r="B26" s="458" t="str">
        <f>IF(様式10Ｈ!F36="","",(様式10Ｈ!F36))</f>
        <v/>
      </c>
      <c r="C26" s="432" t="str">
        <f>IF(様式10Ｈ!C36="","",様式10Ｈ!C36)</f>
        <v/>
      </c>
      <c r="D26" s="460" t="str">
        <f>IF(様式10Ｈ!U36="","",(様式10Ｈ!U36))</f>
        <v/>
      </c>
      <c r="E26" s="1468" t="str">
        <f>IF(様式10Ｈ!I36="","",様式10Ｈ!I36)</f>
        <v/>
      </c>
      <c r="F26" s="1468"/>
      <c r="G26" s="1468"/>
      <c r="H26" s="1468"/>
      <c r="I26" s="1468"/>
      <c r="J26" s="1468" t="str">
        <f>IF(様式10Ｈ!O36="","",様式10Ｈ!O36)</f>
        <v/>
      </c>
      <c r="K26" s="1468"/>
      <c r="L26" s="1468"/>
      <c r="M26" s="1468"/>
      <c r="N26" s="432" t="str">
        <f>IF(様式10Ｈ!W36="","",様式10Ｈ!W36)</f>
        <v/>
      </c>
    </row>
    <row r="27" spans="1:14" ht="27.75" customHeight="1">
      <c r="A27" s="435">
        <v>14</v>
      </c>
      <c r="B27" s="458" t="str">
        <f>IF(様式10Ｈ!F37="","",(様式10Ｈ!F37))</f>
        <v/>
      </c>
      <c r="C27" s="432" t="str">
        <f>IF(様式10Ｈ!C37="","",様式10Ｈ!C37)</f>
        <v/>
      </c>
      <c r="D27" s="460" t="str">
        <f>IF(様式10Ｈ!U37="","",(様式10Ｈ!U37))</f>
        <v/>
      </c>
      <c r="E27" s="1468" t="str">
        <f>IF(様式10Ｈ!I37="","",様式10Ｈ!I37)</f>
        <v/>
      </c>
      <c r="F27" s="1468"/>
      <c r="G27" s="1468"/>
      <c r="H27" s="1468"/>
      <c r="I27" s="1468"/>
      <c r="J27" s="1468" t="str">
        <f>IF(様式10Ｈ!O37="","",様式10Ｈ!O37)</f>
        <v/>
      </c>
      <c r="K27" s="1468"/>
      <c r="L27" s="1468"/>
      <c r="M27" s="1468"/>
      <c r="N27" s="432" t="str">
        <f>IF(様式10Ｈ!W37="","",様式10Ｈ!W37)</f>
        <v/>
      </c>
    </row>
    <row r="28" spans="1:14" ht="27.75" customHeight="1">
      <c r="A28" s="435">
        <v>15</v>
      </c>
      <c r="B28" s="458" t="str">
        <f>IF(様式10Ｈ!F38="","",(様式10Ｈ!F38))</f>
        <v/>
      </c>
      <c r="C28" s="432" t="str">
        <f>IF(様式10Ｈ!C38="","",様式10Ｈ!C38)</f>
        <v/>
      </c>
      <c r="D28" s="460" t="str">
        <f>IF(様式10Ｈ!U38="","",(様式10Ｈ!U38))</f>
        <v/>
      </c>
      <c r="E28" s="1468" t="str">
        <f>IF(様式10Ｈ!I38="","",様式10Ｈ!I38)</f>
        <v/>
      </c>
      <c r="F28" s="1468"/>
      <c r="G28" s="1468"/>
      <c r="H28" s="1468"/>
      <c r="I28" s="1468"/>
      <c r="J28" s="1468" t="str">
        <f>IF(様式10Ｈ!O38="","",様式10Ｈ!O38)</f>
        <v/>
      </c>
      <c r="K28" s="1468"/>
      <c r="L28" s="1468"/>
      <c r="M28" s="1468"/>
      <c r="N28" s="432" t="str">
        <f>IF(様式10Ｈ!W38="","",様式10Ｈ!W38)</f>
        <v/>
      </c>
    </row>
    <row r="29" spans="1:14" ht="27.75" customHeight="1">
      <c r="A29" s="435">
        <v>16</v>
      </c>
      <c r="B29" s="458" t="str">
        <f>IF(様式10Ｈ!F39="","",(様式10Ｈ!F39))</f>
        <v/>
      </c>
      <c r="C29" s="432" t="str">
        <f>IF(様式10Ｈ!C39="","",様式10Ｈ!C39)</f>
        <v/>
      </c>
      <c r="D29" s="460" t="str">
        <f>IF(様式10Ｈ!U39="","",(様式10Ｈ!U39))</f>
        <v/>
      </c>
      <c r="E29" s="1468" t="str">
        <f>IF(様式10Ｈ!I39="","",様式10Ｈ!I39)</f>
        <v/>
      </c>
      <c r="F29" s="1468"/>
      <c r="G29" s="1468"/>
      <c r="H29" s="1468"/>
      <c r="I29" s="1468"/>
      <c r="J29" s="1468" t="str">
        <f>IF(様式10Ｈ!O39="","",様式10Ｈ!O39)</f>
        <v/>
      </c>
      <c r="K29" s="1468"/>
      <c r="L29" s="1468"/>
      <c r="M29" s="1468"/>
      <c r="N29" s="432" t="str">
        <f>IF(様式10Ｈ!W39="","",様式10Ｈ!W39)</f>
        <v/>
      </c>
    </row>
    <row r="30" spans="1:14" ht="27.75" customHeight="1">
      <c r="A30" s="435">
        <v>17</v>
      </c>
      <c r="B30" s="458" t="str">
        <f>IF(様式10Ｈ!F40="","",(様式10Ｈ!F40))</f>
        <v/>
      </c>
      <c r="C30" s="432" t="str">
        <f>IF(様式10Ｈ!C40="","",様式10Ｈ!C40)</f>
        <v/>
      </c>
      <c r="D30" s="460" t="str">
        <f>IF(様式10Ｈ!U40="","",(様式10Ｈ!U40))</f>
        <v/>
      </c>
      <c r="E30" s="1468" t="str">
        <f>IF(様式10Ｈ!I40="","",様式10Ｈ!I40)</f>
        <v/>
      </c>
      <c r="F30" s="1468"/>
      <c r="G30" s="1468"/>
      <c r="H30" s="1468"/>
      <c r="I30" s="1468"/>
      <c r="J30" s="1468" t="str">
        <f>IF(様式10Ｈ!O40="","",様式10Ｈ!O40)</f>
        <v/>
      </c>
      <c r="K30" s="1468"/>
      <c r="L30" s="1468"/>
      <c r="M30" s="1468"/>
      <c r="N30" s="432" t="str">
        <f>IF(様式10Ｈ!W40="","",様式10Ｈ!W40)</f>
        <v/>
      </c>
    </row>
    <row r="31" spans="1:14" ht="27.75" customHeight="1">
      <c r="A31" s="435">
        <v>18</v>
      </c>
      <c r="B31" s="458" t="str">
        <f>IF(様式10Ｈ!F41="","",(様式10Ｈ!F41))</f>
        <v/>
      </c>
      <c r="C31" s="432" t="str">
        <f>IF(様式10Ｈ!C41="","",様式10Ｈ!C41)</f>
        <v/>
      </c>
      <c r="D31" s="460" t="str">
        <f>IF(様式10Ｈ!U41="","",(様式10Ｈ!U41))</f>
        <v/>
      </c>
      <c r="E31" s="1468" t="str">
        <f>IF(様式10Ｈ!I41="","",様式10Ｈ!I41)</f>
        <v/>
      </c>
      <c r="F31" s="1468"/>
      <c r="G31" s="1468"/>
      <c r="H31" s="1468"/>
      <c r="I31" s="1468"/>
      <c r="J31" s="1468" t="str">
        <f>IF(様式10Ｈ!O41="","",様式10Ｈ!O41)</f>
        <v/>
      </c>
      <c r="K31" s="1468"/>
      <c r="L31" s="1468"/>
      <c r="M31" s="1468"/>
      <c r="N31" s="432" t="str">
        <f>IF(様式10Ｈ!W41="","",様式10Ｈ!W41)</f>
        <v/>
      </c>
    </row>
    <row r="32" spans="1:14" ht="27.75" customHeight="1">
      <c r="A32" s="435">
        <v>19</v>
      </c>
      <c r="B32" s="458" t="str">
        <f>IF(様式10Ｈ!F42="","",(様式10Ｈ!F42))</f>
        <v/>
      </c>
      <c r="C32" s="432" t="str">
        <f>IF(様式10Ｈ!C42="","",様式10Ｈ!C42)</f>
        <v/>
      </c>
      <c r="D32" s="460" t="str">
        <f>IF(様式10Ｈ!U42="","",(様式10Ｈ!U42))</f>
        <v/>
      </c>
      <c r="E32" s="1468" t="str">
        <f>IF(様式10Ｈ!I42="","",様式10Ｈ!I42)</f>
        <v/>
      </c>
      <c r="F32" s="1468"/>
      <c r="G32" s="1468"/>
      <c r="H32" s="1468"/>
      <c r="I32" s="1468"/>
      <c r="J32" s="1468" t="str">
        <f>IF(様式10Ｈ!O42="","",様式10Ｈ!O42)</f>
        <v/>
      </c>
      <c r="K32" s="1468"/>
      <c r="L32" s="1468"/>
      <c r="M32" s="1468"/>
      <c r="N32" s="432" t="str">
        <f>IF(様式10Ｈ!W42="","",様式10Ｈ!W42)</f>
        <v/>
      </c>
    </row>
    <row r="33" spans="1:14" ht="27.75" customHeight="1">
      <c r="A33" s="435">
        <v>20</v>
      </c>
      <c r="B33" s="458" t="str">
        <f>IF(様式10Ｈ!F43="","",(様式10Ｈ!F43))</f>
        <v/>
      </c>
      <c r="C33" s="432" t="str">
        <f>IF(様式10Ｈ!C43="","",様式10Ｈ!C43)</f>
        <v/>
      </c>
      <c r="D33" s="460" t="str">
        <f>IF(様式10Ｈ!U43="","",(様式10Ｈ!U43))</f>
        <v/>
      </c>
      <c r="E33" s="1468" t="str">
        <f>IF(様式10Ｈ!I43="","",様式10Ｈ!I43)</f>
        <v/>
      </c>
      <c r="F33" s="1468"/>
      <c r="G33" s="1468"/>
      <c r="H33" s="1468"/>
      <c r="I33" s="1468"/>
      <c r="J33" s="1468" t="str">
        <f>IF(様式10Ｈ!O43="","",様式10Ｈ!O43)</f>
        <v/>
      </c>
      <c r="K33" s="1468"/>
      <c r="L33" s="1468"/>
      <c r="M33" s="1468"/>
      <c r="N33" s="432" t="str">
        <f>IF(様式10Ｈ!W43="","",様式10Ｈ!W43)</f>
        <v/>
      </c>
    </row>
    <row r="34" spans="1:14" ht="27.75" customHeight="1">
      <c r="A34" s="435">
        <v>21</v>
      </c>
      <c r="B34" s="458" t="str">
        <f>IF(様式10Ｈ!F44="","",(様式10Ｈ!F44))</f>
        <v/>
      </c>
      <c r="C34" s="432" t="str">
        <f>IF(様式10Ｈ!C44="","",様式10Ｈ!C44)</f>
        <v/>
      </c>
      <c r="D34" s="460" t="str">
        <f>IF(様式10Ｈ!U44="","",(様式10Ｈ!U44))</f>
        <v/>
      </c>
      <c r="E34" s="1468" t="str">
        <f>IF(様式10Ｈ!I44="","",様式10Ｈ!I44)</f>
        <v/>
      </c>
      <c r="F34" s="1468"/>
      <c r="G34" s="1468"/>
      <c r="H34" s="1468"/>
      <c r="I34" s="1468"/>
      <c r="J34" s="1468" t="str">
        <f>IF(様式10Ｈ!O44="","",様式10Ｈ!O44)</f>
        <v/>
      </c>
      <c r="K34" s="1468"/>
      <c r="L34" s="1468"/>
      <c r="M34" s="1468"/>
      <c r="N34" s="432" t="str">
        <f>IF(様式10Ｈ!W44="","",様式10Ｈ!W44)</f>
        <v/>
      </c>
    </row>
    <row r="35" spans="1:14" ht="27.75" customHeight="1">
      <c r="A35" s="435">
        <v>22</v>
      </c>
      <c r="B35" s="458" t="str">
        <f>IF(様式10Ｈ!F45="","",(様式10Ｈ!F45))</f>
        <v/>
      </c>
      <c r="C35" s="432" t="str">
        <f>IF(様式10Ｈ!C45="","",様式10Ｈ!C45)</f>
        <v/>
      </c>
      <c r="D35" s="460" t="str">
        <f>IF(様式10Ｈ!U45="","",(様式10Ｈ!U45))</f>
        <v/>
      </c>
      <c r="E35" s="1468" t="str">
        <f>IF(様式10Ｈ!I45="","",様式10Ｈ!I45)</f>
        <v/>
      </c>
      <c r="F35" s="1468"/>
      <c r="G35" s="1468"/>
      <c r="H35" s="1468"/>
      <c r="I35" s="1468"/>
      <c r="J35" s="1468" t="str">
        <f>IF(様式10Ｈ!O45="","",様式10Ｈ!O45)</f>
        <v/>
      </c>
      <c r="K35" s="1468"/>
      <c r="L35" s="1468"/>
      <c r="M35" s="1468"/>
      <c r="N35" s="432" t="str">
        <f>IF(様式10Ｈ!W45="","",様式10Ｈ!W45)</f>
        <v/>
      </c>
    </row>
    <row r="36" spans="1:14" ht="21.75" customHeight="1" thickBot="1"/>
    <row r="37" spans="1:14" ht="24" customHeight="1" thickBot="1">
      <c r="A37" s="1474" t="s">
        <v>412</v>
      </c>
      <c r="B37" s="1475"/>
      <c r="C37" s="1475"/>
      <c r="D37" s="1475"/>
      <c r="E37" s="1475"/>
      <c r="F37" s="1475"/>
      <c r="G37" s="1475"/>
      <c r="H37" s="1475"/>
      <c r="I37" s="1475"/>
      <c r="J37" s="1475"/>
      <c r="K37" s="1475"/>
      <c r="L37" s="1475"/>
      <c r="M37" s="1475"/>
      <c r="N37" s="1476"/>
    </row>
  </sheetData>
  <protectedRanges>
    <protectedRange sqref="B14:B35" name="範囲11_2"/>
    <protectedRange sqref="D14:D35" name="範囲11_3"/>
  </protectedRanges>
  <mergeCells count="66">
    <mergeCell ref="A37:N37"/>
    <mergeCell ref="A1:N1"/>
    <mergeCell ref="A2:N2"/>
    <mergeCell ref="A3:N3"/>
    <mergeCell ref="B6:F6"/>
    <mergeCell ref="I6:L6"/>
    <mergeCell ref="M6:N6"/>
    <mergeCell ref="J5:L5"/>
    <mergeCell ref="B8:D8"/>
    <mergeCell ref="E8:I8"/>
    <mergeCell ref="J8:N8"/>
    <mergeCell ref="B9:D9"/>
    <mergeCell ref="E9:I9"/>
    <mergeCell ref="J9:N9"/>
    <mergeCell ref="B10:D10"/>
    <mergeCell ref="E10:I10"/>
    <mergeCell ref="J10:N10"/>
    <mergeCell ref="B11:D11"/>
    <mergeCell ref="E11:I11"/>
    <mergeCell ref="J11:N11"/>
    <mergeCell ref="E13:I13"/>
    <mergeCell ref="J13:M13"/>
    <mergeCell ref="E14:I14"/>
    <mergeCell ref="J14:M14"/>
    <mergeCell ref="E15:I15"/>
    <mergeCell ref="J15:M15"/>
    <mergeCell ref="E16:I16"/>
    <mergeCell ref="J16:M16"/>
    <mergeCell ref="E17:I17"/>
    <mergeCell ref="J17:M17"/>
    <mergeCell ref="E18:I18"/>
    <mergeCell ref="J18:M18"/>
    <mergeCell ref="E19:I19"/>
    <mergeCell ref="J19:M19"/>
    <mergeCell ref="E20:I20"/>
    <mergeCell ref="J20:M20"/>
    <mergeCell ref="E21:I21"/>
    <mergeCell ref="J21:M21"/>
    <mergeCell ref="E22:I22"/>
    <mergeCell ref="J22:M22"/>
    <mergeCell ref="E23:I23"/>
    <mergeCell ref="J23:M23"/>
    <mergeCell ref="E24:I24"/>
    <mergeCell ref="J24:M24"/>
    <mergeCell ref="E25:I25"/>
    <mergeCell ref="J25:M25"/>
    <mergeCell ref="E26:I26"/>
    <mergeCell ref="J26:M26"/>
    <mergeCell ref="E27:I27"/>
    <mergeCell ref="J27:M27"/>
    <mergeCell ref="E28:I28"/>
    <mergeCell ref="J28:M28"/>
    <mergeCell ref="E29:I29"/>
    <mergeCell ref="J29:M29"/>
    <mergeCell ref="E30:I30"/>
    <mergeCell ref="J30:M30"/>
    <mergeCell ref="E34:I34"/>
    <mergeCell ref="J34:M34"/>
    <mergeCell ref="E35:I35"/>
    <mergeCell ref="J35:M35"/>
    <mergeCell ref="E31:I31"/>
    <mergeCell ref="J31:M31"/>
    <mergeCell ref="E32:I32"/>
    <mergeCell ref="J32:M32"/>
    <mergeCell ref="E33:I33"/>
    <mergeCell ref="J33:M33"/>
  </mergeCells>
  <phoneticPr fontId="2"/>
  <dataValidations count="2">
    <dataValidation imeMode="off" allowBlank="1" showInputMessage="1" showErrorMessage="1" sqref="N14:N35 C14:C35" xr:uid="{00000000-0002-0000-1100-000001000000}"/>
    <dataValidation imeMode="hiragana" allowBlank="1" showInputMessage="1" showErrorMessage="1" sqref="I6:L6 E9:N11 A6 E14:M35" xr:uid="{00000000-0002-0000-1100-000000000000}"/>
  </dataValidations>
  <printOptions horizontalCentered="1"/>
  <pageMargins left="0.51181102362204722" right="0.35433070866141736" top="0.74803149606299213" bottom="0.74803149606299213" header="0.31496062992125984" footer="0.31496062992125984"/>
  <pageSetup paperSize="9" scale="81" orientation="portrait" r:id="rId1"/>
  <headerFooter>
    <oddHeader>&amp;L【オールメンバー表】</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50961-8C6C-45FB-8B0B-48CCCAB8548C}">
  <sheetPr>
    <tabColor theme="9" tint="0.59999389629810485"/>
    <pageSetUpPr fitToPage="1"/>
  </sheetPr>
  <dimension ref="A1:T36"/>
  <sheetViews>
    <sheetView topLeftCell="A9" zoomScaleNormal="100" workbookViewId="0">
      <selection activeCell="I40" sqref="I40"/>
    </sheetView>
  </sheetViews>
  <sheetFormatPr defaultColWidth="9" defaultRowHeight="15"/>
  <cols>
    <col min="1" max="1" width="6.5" style="430" customWidth="1"/>
    <col min="2" max="2" width="10.3984375" style="430" customWidth="1"/>
    <col min="3" max="3" width="7.69921875" style="430" customWidth="1"/>
    <col min="4" max="13" width="6.5" style="430" customWidth="1"/>
    <col min="14" max="14" width="6.5" style="448" customWidth="1"/>
    <col min="15" max="15" width="3.69921875" style="430" customWidth="1"/>
    <col min="16" max="16384" width="9" style="430"/>
  </cols>
  <sheetData>
    <row r="1" spans="1:20" ht="18.600000000000001">
      <c r="A1" s="1477" t="str">
        <f>[1]様式４!A1</f>
        <v>令和２年度全国高等学校総合体育大会　</v>
      </c>
      <c r="B1" s="1477"/>
      <c r="C1" s="1477"/>
      <c r="D1" s="1477"/>
      <c r="E1" s="1477"/>
      <c r="F1" s="1477"/>
      <c r="G1" s="1477"/>
      <c r="H1" s="1477"/>
      <c r="I1" s="1477"/>
      <c r="J1" s="1477"/>
      <c r="K1" s="1477"/>
      <c r="L1" s="1477"/>
      <c r="M1" s="1477"/>
      <c r="N1" s="1477"/>
    </row>
    <row r="2" spans="1:20" ht="18.600000000000001">
      <c r="A2" s="1477" t="str">
        <f>[1]様式４!A2</f>
        <v>第70回全国高等学校スケート競技・アイスホッケー競技選手権大会</v>
      </c>
      <c r="B2" s="1477"/>
      <c r="C2" s="1477"/>
      <c r="D2" s="1477"/>
      <c r="E2" s="1477"/>
      <c r="F2" s="1477"/>
      <c r="G2" s="1477"/>
      <c r="H2" s="1477"/>
      <c r="I2" s="1477"/>
      <c r="J2" s="1477"/>
      <c r="K2" s="1477"/>
      <c r="L2" s="1477"/>
      <c r="M2" s="1477"/>
      <c r="N2" s="1477"/>
    </row>
    <row r="3" spans="1:20" ht="24.6">
      <c r="A3" s="1478" t="s">
        <v>403</v>
      </c>
      <c r="B3" s="1478"/>
      <c r="C3" s="1478"/>
      <c r="D3" s="1478"/>
      <c r="E3" s="1478"/>
      <c r="F3" s="1478"/>
      <c r="G3" s="1478"/>
      <c r="H3" s="1478"/>
      <c r="I3" s="1478"/>
      <c r="J3" s="1478"/>
      <c r="K3" s="1478"/>
      <c r="L3" s="1478"/>
      <c r="M3" s="1478"/>
      <c r="N3" s="1478"/>
    </row>
    <row r="4" spans="1:20" ht="12" customHeight="1">
      <c r="A4" s="446"/>
      <c r="B4" s="446"/>
      <c r="C4" s="446"/>
      <c r="D4" s="446"/>
      <c r="E4" s="446"/>
      <c r="F4" s="446"/>
      <c r="G4" s="446"/>
      <c r="H4" s="446"/>
      <c r="I4" s="446"/>
      <c r="J4" s="446"/>
      <c r="K4" s="446"/>
      <c r="L4" s="446"/>
      <c r="M4" s="446"/>
      <c r="N4" s="446"/>
    </row>
    <row r="5" spans="1:20" ht="24" customHeight="1">
      <c r="A5" s="448"/>
      <c r="B5" s="448"/>
      <c r="C5" s="442"/>
      <c r="D5" s="448"/>
      <c r="E5" s="448"/>
      <c r="F5" s="448"/>
      <c r="G5" s="448"/>
      <c r="H5" s="448"/>
      <c r="J5" s="1482" t="s">
        <v>402</v>
      </c>
      <c r="K5" s="1482"/>
      <c r="L5" s="1482"/>
      <c r="M5" s="447"/>
      <c r="N5" s="440" t="s">
        <v>401</v>
      </c>
    </row>
    <row r="6" spans="1:20" ht="24" customHeight="1" thickBot="1">
      <c r="A6" s="439"/>
      <c r="B6" s="1479"/>
      <c r="C6" s="1479"/>
      <c r="D6" s="1479"/>
      <c r="E6" s="1479"/>
      <c r="F6" s="1479"/>
      <c r="G6" s="449" t="s">
        <v>400</v>
      </c>
      <c r="H6" s="448" t="s">
        <v>399</v>
      </c>
      <c r="I6" s="1480"/>
      <c r="J6" s="1480"/>
      <c r="K6" s="1480"/>
      <c r="L6" s="1480"/>
      <c r="M6" s="1481" t="s">
        <v>398</v>
      </c>
      <c r="N6" s="1481"/>
    </row>
    <row r="7" spans="1:20" ht="12" customHeight="1"/>
    <row r="8" spans="1:20">
      <c r="B8" s="1483"/>
      <c r="C8" s="1484"/>
      <c r="D8" s="1484"/>
      <c r="E8" s="1473" t="s">
        <v>204</v>
      </c>
      <c r="F8" s="1473"/>
      <c r="G8" s="1473"/>
      <c r="H8" s="1473"/>
      <c r="I8" s="1473"/>
      <c r="J8" s="1473" t="s">
        <v>391</v>
      </c>
      <c r="K8" s="1473"/>
      <c r="L8" s="1473"/>
      <c r="M8" s="1473"/>
      <c r="N8" s="1473"/>
    </row>
    <row r="9" spans="1:20" ht="22.5" customHeight="1">
      <c r="B9" s="1483" t="s">
        <v>397</v>
      </c>
      <c r="C9" s="1484"/>
      <c r="D9" s="1484"/>
      <c r="E9" s="1469"/>
      <c r="F9" s="1469"/>
      <c r="G9" s="1469"/>
      <c r="H9" s="1469"/>
      <c r="I9" s="1469"/>
      <c r="J9" s="1469"/>
      <c r="K9" s="1469"/>
      <c r="L9" s="1469"/>
      <c r="M9" s="1469"/>
      <c r="N9" s="1469"/>
    </row>
    <row r="10" spans="1:20" ht="22.5" customHeight="1">
      <c r="B10" s="1483" t="s">
        <v>396</v>
      </c>
      <c r="C10" s="1484"/>
      <c r="D10" s="1484"/>
      <c r="E10" s="1469"/>
      <c r="F10" s="1469"/>
      <c r="G10" s="1469"/>
      <c r="H10" s="1469"/>
      <c r="I10" s="1469"/>
      <c r="J10" s="1469"/>
      <c r="K10" s="1469"/>
      <c r="L10" s="1469"/>
      <c r="M10" s="1469"/>
      <c r="N10" s="1469"/>
    </row>
    <row r="11" spans="1:20" ht="22.5" customHeight="1">
      <c r="B11" s="1485"/>
      <c r="C11" s="1486"/>
      <c r="D11" s="1486"/>
      <c r="E11" s="1469"/>
      <c r="F11" s="1469"/>
      <c r="G11" s="1469"/>
      <c r="H11" s="1469"/>
      <c r="I11" s="1469"/>
      <c r="J11" s="1469"/>
      <c r="K11" s="1469"/>
      <c r="L11" s="1469"/>
      <c r="M11" s="1469"/>
      <c r="N11" s="1469"/>
    </row>
    <row r="12" spans="1:20" ht="12" customHeight="1">
      <c r="T12" s="448"/>
    </row>
    <row r="13" spans="1:20">
      <c r="A13" s="450" t="s">
        <v>395</v>
      </c>
      <c r="B13" s="450" t="s">
        <v>394</v>
      </c>
      <c r="C13" s="450" t="s">
        <v>393</v>
      </c>
      <c r="D13" s="450" t="s">
        <v>392</v>
      </c>
      <c r="E13" s="1473" t="s">
        <v>336</v>
      </c>
      <c r="F13" s="1473"/>
      <c r="G13" s="1473"/>
      <c r="H13" s="1473"/>
      <c r="I13" s="1473"/>
      <c r="J13" s="1473" t="s">
        <v>391</v>
      </c>
      <c r="K13" s="1473"/>
      <c r="L13" s="1473"/>
      <c r="M13" s="1473"/>
      <c r="N13" s="450" t="s">
        <v>390</v>
      </c>
    </row>
    <row r="14" spans="1:20" ht="27.75" customHeight="1">
      <c r="A14" s="450">
        <v>1</v>
      </c>
      <c r="B14" s="436"/>
      <c r="C14" s="451" t="str">
        <f>IF(様式10Ｈ!C24="","",様式10Ｈ!C24)</f>
        <v/>
      </c>
      <c r="D14" s="437"/>
      <c r="E14" s="1469" t="str">
        <f>IF(様式10Ｈ!I24="","",様式10Ｈ!I24)</f>
        <v/>
      </c>
      <c r="F14" s="1469"/>
      <c r="G14" s="1469"/>
      <c r="H14" s="1469"/>
      <c r="I14" s="1469"/>
      <c r="J14" s="1469" t="str">
        <f>IF(様式10Ｈ!O24="","",様式10Ｈ!O24)</f>
        <v/>
      </c>
      <c r="K14" s="1469"/>
      <c r="L14" s="1469"/>
      <c r="M14" s="1469"/>
      <c r="N14" s="451" t="str">
        <f>IF(様式10Ｈ!W24="","",様式10Ｈ!W24)</f>
        <v/>
      </c>
    </row>
    <row r="15" spans="1:20" ht="27.75" customHeight="1">
      <c r="A15" s="450">
        <v>2</v>
      </c>
      <c r="B15" s="436"/>
      <c r="C15" s="451" t="str">
        <f>IF(様式10Ｈ!C25="","",様式10Ｈ!C25)</f>
        <v/>
      </c>
      <c r="D15" s="437"/>
      <c r="E15" s="1469" t="str">
        <f>IF(様式10Ｈ!I25="","",様式10Ｈ!I25)</f>
        <v/>
      </c>
      <c r="F15" s="1469"/>
      <c r="G15" s="1469"/>
      <c r="H15" s="1469"/>
      <c r="I15" s="1469"/>
      <c r="J15" s="1469" t="str">
        <f>IF(様式10Ｈ!O25="","",様式10Ｈ!O25)</f>
        <v/>
      </c>
      <c r="K15" s="1469"/>
      <c r="L15" s="1469"/>
      <c r="M15" s="1469"/>
      <c r="N15" s="451" t="str">
        <f>IF(様式10Ｈ!W25="","",様式10Ｈ!W25)</f>
        <v/>
      </c>
    </row>
    <row r="16" spans="1:20" ht="27.75" customHeight="1">
      <c r="A16" s="450">
        <v>3</v>
      </c>
      <c r="B16" s="436"/>
      <c r="C16" s="451" t="str">
        <f>IF(様式10Ｈ!C26="","",様式10Ｈ!C26)</f>
        <v/>
      </c>
      <c r="D16" s="437"/>
      <c r="E16" s="1469" t="str">
        <f>IF(様式10Ｈ!I26="","",様式10Ｈ!I26)</f>
        <v/>
      </c>
      <c r="F16" s="1469"/>
      <c r="G16" s="1469"/>
      <c r="H16" s="1469"/>
      <c r="I16" s="1469"/>
      <c r="J16" s="1469" t="str">
        <f>IF(様式10Ｈ!O26="","",様式10Ｈ!O26)</f>
        <v/>
      </c>
      <c r="K16" s="1469"/>
      <c r="L16" s="1469"/>
      <c r="M16" s="1469"/>
      <c r="N16" s="451" t="str">
        <f>IF(様式10Ｈ!W26="","",様式10Ｈ!W26)</f>
        <v/>
      </c>
    </row>
    <row r="17" spans="1:14" ht="27.75" customHeight="1">
      <c r="A17" s="450">
        <v>4</v>
      </c>
      <c r="B17" s="436"/>
      <c r="C17" s="451" t="str">
        <f>IF(様式10Ｈ!C27="","",様式10Ｈ!C27)</f>
        <v/>
      </c>
      <c r="D17" s="437"/>
      <c r="E17" s="1469" t="str">
        <f>IF(様式10Ｈ!I27="","",様式10Ｈ!I27)</f>
        <v/>
      </c>
      <c r="F17" s="1469"/>
      <c r="G17" s="1469"/>
      <c r="H17" s="1469"/>
      <c r="I17" s="1469"/>
      <c r="J17" s="1469" t="str">
        <f>IF(様式10Ｈ!O27="","",様式10Ｈ!O27)</f>
        <v/>
      </c>
      <c r="K17" s="1469"/>
      <c r="L17" s="1469"/>
      <c r="M17" s="1469"/>
      <c r="N17" s="451" t="str">
        <f>IF(様式10Ｈ!W27="","",様式10Ｈ!W27)</f>
        <v/>
      </c>
    </row>
    <row r="18" spans="1:14" ht="27.75" customHeight="1">
      <c r="A18" s="450">
        <v>5</v>
      </c>
      <c r="B18" s="436"/>
      <c r="C18" s="451" t="str">
        <f>IF(様式10Ｈ!C28="","",様式10Ｈ!C28)</f>
        <v/>
      </c>
      <c r="D18" s="437"/>
      <c r="E18" s="1469" t="str">
        <f>IF(様式10Ｈ!I28="","",様式10Ｈ!I28)</f>
        <v/>
      </c>
      <c r="F18" s="1469"/>
      <c r="G18" s="1469"/>
      <c r="H18" s="1469"/>
      <c r="I18" s="1469"/>
      <c r="J18" s="1469" t="str">
        <f>IF(様式10Ｈ!O28="","",様式10Ｈ!O28)</f>
        <v/>
      </c>
      <c r="K18" s="1469"/>
      <c r="L18" s="1469"/>
      <c r="M18" s="1469"/>
      <c r="N18" s="451" t="str">
        <f>IF(様式10Ｈ!W28="","",様式10Ｈ!W28)</f>
        <v/>
      </c>
    </row>
    <row r="19" spans="1:14" ht="27.75" customHeight="1">
      <c r="A19" s="450">
        <v>6</v>
      </c>
      <c r="B19" s="436"/>
      <c r="C19" s="451" t="str">
        <f>IF(様式10Ｈ!C29="","",様式10Ｈ!C29)</f>
        <v/>
      </c>
      <c r="D19" s="437"/>
      <c r="E19" s="1469" t="str">
        <f>IF(様式10Ｈ!I29="","",様式10Ｈ!I29)</f>
        <v/>
      </c>
      <c r="F19" s="1469"/>
      <c r="G19" s="1469"/>
      <c r="H19" s="1469"/>
      <c r="I19" s="1469"/>
      <c r="J19" s="1469" t="str">
        <f>IF(様式10Ｈ!O29="","",様式10Ｈ!O29)</f>
        <v/>
      </c>
      <c r="K19" s="1469"/>
      <c r="L19" s="1469"/>
      <c r="M19" s="1469"/>
      <c r="N19" s="451" t="str">
        <f>IF(様式10Ｈ!W29="","",様式10Ｈ!W29)</f>
        <v/>
      </c>
    </row>
    <row r="20" spans="1:14" ht="27.75" customHeight="1">
      <c r="A20" s="450">
        <v>7</v>
      </c>
      <c r="B20" s="436"/>
      <c r="C20" s="451" t="str">
        <f>IF(様式10Ｈ!C30="","",様式10Ｈ!C30)</f>
        <v/>
      </c>
      <c r="D20" s="437"/>
      <c r="E20" s="1469" t="str">
        <f>IF(様式10Ｈ!I30="","",様式10Ｈ!I30)</f>
        <v/>
      </c>
      <c r="F20" s="1469"/>
      <c r="G20" s="1469"/>
      <c r="H20" s="1469"/>
      <c r="I20" s="1469"/>
      <c r="J20" s="1469" t="str">
        <f>IF(様式10Ｈ!O30="","",様式10Ｈ!O30)</f>
        <v/>
      </c>
      <c r="K20" s="1469"/>
      <c r="L20" s="1469"/>
      <c r="M20" s="1469"/>
      <c r="N20" s="451" t="str">
        <f>IF(様式10Ｈ!W30="","",様式10Ｈ!W30)</f>
        <v/>
      </c>
    </row>
    <row r="21" spans="1:14" ht="27.75" customHeight="1">
      <c r="A21" s="450">
        <v>8</v>
      </c>
      <c r="B21" s="436"/>
      <c r="C21" s="451" t="str">
        <f>IF(様式10Ｈ!C31="","",様式10Ｈ!C31)</f>
        <v/>
      </c>
      <c r="D21" s="437"/>
      <c r="E21" s="1469" t="str">
        <f>IF(様式10Ｈ!I31="","",様式10Ｈ!I31)</f>
        <v/>
      </c>
      <c r="F21" s="1469"/>
      <c r="G21" s="1469"/>
      <c r="H21" s="1469"/>
      <c r="I21" s="1469"/>
      <c r="J21" s="1469" t="str">
        <f>IF(様式10Ｈ!O31="","",様式10Ｈ!O31)</f>
        <v/>
      </c>
      <c r="K21" s="1469"/>
      <c r="L21" s="1469"/>
      <c r="M21" s="1469"/>
      <c r="N21" s="451" t="str">
        <f>IF(様式10Ｈ!W31="","",様式10Ｈ!W31)</f>
        <v/>
      </c>
    </row>
    <row r="22" spans="1:14" ht="27.75" customHeight="1">
      <c r="A22" s="450">
        <v>9</v>
      </c>
      <c r="B22" s="436"/>
      <c r="C22" s="451" t="str">
        <f>IF(様式10Ｈ!C32="","",様式10Ｈ!C32)</f>
        <v/>
      </c>
      <c r="D22" s="437"/>
      <c r="E22" s="1469" t="str">
        <f>IF(様式10Ｈ!I32="","",様式10Ｈ!I32)</f>
        <v/>
      </c>
      <c r="F22" s="1469"/>
      <c r="G22" s="1469"/>
      <c r="H22" s="1469"/>
      <c r="I22" s="1469"/>
      <c r="J22" s="1469" t="str">
        <f>IF(様式10Ｈ!O32="","",様式10Ｈ!O32)</f>
        <v/>
      </c>
      <c r="K22" s="1469"/>
      <c r="L22" s="1469"/>
      <c r="M22" s="1469"/>
      <c r="N22" s="451" t="str">
        <f>IF(様式10Ｈ!W32="","",様式10Ｈ!W32)</f>
        <v/>
      </c>
    </row>
    <row r="23" spans="1:14" ht="27.75" customHeight="1">
      <c r="A23" s="450">
        <v>10</v>
      </c>
      <c r="B23" s="436"/>
      <c r="C23" s="451" t="str">
        <f>IF(様式10Ｈ!C33="","",様式10Ｈ!C33)</f>
        <v/>
      </c>
      <c r="D23" s="437"/>
      <c r="E23" s="1469" t="str">
        <f>IF(様式10Ｈ!I33="","",様式10Ｈ!I33)</f>
        <v/>
      </c>
      <c r="F23" s="1469"/>
      <c r="G23" s="1469"/>
      <c r="H23" s="1469"/>
      <c r="I23" s="1469"/>
      <c r="J23" s="1469" t="str">
        <f>IF(様式10Ｈ!O33="","",様式10Ｈ!O33)</f>
        <v/>
      </c>
      <c r="K23" s="1469"/>
      <c r="L23" s="1469"/>
      <c r="M23" s="1469"/>
      <c r="N23" s="451" t="str">
        <f>IF(様式10Ｈ!W33="","",様式10Ｈ!W33)</f>
        <v/>
      </c>
    </row>
    <row r="24" spans="1:14" ht="27.75" customHeight="1">
      <c r="A24" s="450">
        <v>11</v>
      </c>
      <c r="B24" s="436"/>
      <c r="C24" s="451" t="str">
        <f>IF(様式10Ｈ!C34="","",様式10Ｈ!C34)</f>
        <v/>
      </c>
      <c r="D24" s="433"/>
      <c r="E24" s="1469" t="str">
        <f>IF(様式10Ｈ!I34="","",様式10Ｈ!I34)</f>
        <v/>
      </c>
      <c r="F24" s="1469"/>
      <c r="G24" s="1469"/>
      <c r="H24" s="1469"/>
      <c r="I24" s="1469"/>
      <c r="J24" s="1469" t="str">
        <f>IF(様式10Ｈ!O34="","",様式10Ｈ!O34)</f>
        <v/>
      </c>
      <c r="K24" s="1469"/>
      <c r="L24" s="1469"/>
      <c r="M24" s="1469"/>
      <c r="N24" s="451" t="str">
        <f>IF(様式10Ｈ!W34="","",様式10Ｈ!W34)</f>
        <v/>
      </c>
    </row>
    <row r="25" spans="1:14" ht="27.75" customHeight="1">
      <c r="A25" s="450">
        <v>12</v>
      </c>
      <c r="B25" s="434"/>
      <c r="C25" s="451" t="str">
        <f>IF(様式10Ｈ!C35="","",様式10Ｈ!C35)</f>
        <v/>
      </c>
      <c r="D25" s="433"/>
      <c r="E25" s="1469" t="str">
        <f>IF(様式10Ｈ!I35="","",様式10Ｈ!I35)</f>
        <v/>
      </c>
      <c r="F25" s="1469"/>
      <c r="G25" s="1469"/>
      <c r="H25" s="1469"/>
      <c r="I25" s="1469"/>
      <c r="J25" s="1469" t="str">
        <f>IF(様式10Ｈ!O35="","",様式10Ｈ!O35)</f>
        <v/>
      </c>
      <c r="K25" s="1469"/>
      <c r="L25" s="1469"/>
      <c r="M25" s="1469"/>
      <c r="N25" s="451" t="str">
        <f>IF(様式10Ｈ!W35="","",様式10Ｈ!W35)</f>
        <v/>
      </c>
    </row>
    <row r="26" spans="1:14" ht="27.75" customHeight="1">
      <c r="A26" s="450">
        <v>13</v>
      </c>
      <c r="B26" s="434"/>
      <c r="C26" s="451" t="str">
        <f>IF(様式10Ｈ!C36="","",様式10Ｈ!C36)</f>
        <v/>
      </c>
      <c r="D26" s="433"/>
      <c r="E26" s="1469" t="str">
        <f>IF(様式10Ｈ!I36="","",様式10Ｈ!I36)</f>
        <v/>
      </c>
      <c r="F26" s="1469"/>
      <c r="G26" s="1469"/>
      <c r="H26" s="1469"/>
      <c r="I26" s="1469"/>
      <c r="J26" s="1469" t="str">
        <f>IF(様式10Ｈ!O36="","",様式10Ｈ!O36)</f>
        <v/>
      </c>
      <c r="K26" s="1469"/>
      <c r="L26" s="1469"/>
      <c r="M26" s="1469"/>
      <c r="N26" s="451" t="str">
        <f>IF(様式10Ｈ!W36="","",様式10Ｈ!W36)</f>
        <v/>
      </c>
    </row>
    <row r="27" spans="1:14" ht="27.75" customHeight="1">
      <c r="A27" s="450">
        <v>14</v>
      </c>
      <c r="B27" s="434"/>
      <c r="C27" s="451" t="str">
        <f>IF(様式10Ｈ!C37="","",様式10Ｈ!C37)</f>
        <v/>
      </c>
      <c r="D27" s="433"/>
      <c r="E27" s="1469" t="str">
        <f>IF(様式10Ｈ!I37="","",様式10Ｈ!I37)</f>
        <v/>
      </c>
      <c r="F27" s="1469"/>
      <c r="G27" s="1469"/>
      <c r="H27" s="1469"/>
      <c r="I27" s="1469"/>
      <c r="J27" s="1469" t="str">
        <f>IF(様式10Ｈ!O37="","",様式10Ｈ!O37)</f>
        <v/>
      </c>
      <c r="K27" s="1469"/>
      <c r="L27" s="1469"/>
      <c r="M27" s="1469"/>
      <c r="N27" s="451" t="str">
        <f>IF(様式10Ｈ!W37="","",様式10Ｈ!W37)</f>
        <v/>
      </c>
    </row>
    <row r="28" spans="1:14" ht="27.75" customHeight="1">
      <c r="A28" s="450">
        <v>15</v>
      </c>
      <c r="B28" s="434"/>
      <c r="C28" s="451" t="str">
        <f>IF(様式10Ｈ!C38="","",様式10Ｈ!C38)</f>
        <v/>
      </c>
      <c r="D28" s="433"/>
      <c r="E28" s="1469" t="str">
        <f>IF(様式10Ｈ!I38="","",様式10Ｈ!I38)</f>
        <v/>
      </c>
      <c r="F28" s="1469"/>
      <c r="G28" s="1469"/>
      <c r="H28" s="1469"/>
      <c r="I28" s="1469"/>
      <c r="J28" s="1469" t="str">
        <f>IF(様式10Ｈ!O38="","",様式10Ｈ!O38)</f>
        <v/>
      </c>
      <c r="K28" s="1469"/>
      <c r="L28" s="1469"/>
      <c r="M28" s="1469"/>
      <c r="N28" s="451" t="str">
        <f>IF(様式10Ｈ!W38="","",様式10Ｈ!W38)</f>
        <v/>
      </c>
    </row>
    <row r="29" spans="1:14" ht="27.75" customHeight="1">
      <c r="A29" s="450">
        <v>16</v>
      </c>
      <c r="B29" s="434"/>
      <c r="C29" s="451" t="str">
        <f>IF(様式10Ｈ!C39="","",様式10Ｈ!C39)</f>
        <v/>
      </c>
      <c r="D29" s="433"/>
      <c r="E29" s="1469" t="str">
        <f>IF(様式10Ｈ!I39="","",様式10Ｈ!I39)</f>
        <v/>
      </c>
      <c r="F29" s="1469"/>
      <c r="G29" s="1469"/>
      <c r="H29" s="1469"/>
      <c r="I29" s="1469"/>
      <c r="J29" s="1469" t="str">
        <f>IF(様式10Ｈ!O39="","",様式10Ｈ!O39)</f>
        <v/>
      </c>
      <c r="K29" s="1469"/>
      <c r="L29" s="1469"/>
      <c r="M29" s="1469"/>
      <c r="N29" s="451" t="str">
        <f>IF(様式10Ｈ!W39="","",様式10Ｈ!W39)</f>
        <v/>
      </c>
    </row>
    <row r="30" spans="1:14" ht="27.75" customHeight="1">
      <c r="A30" s="450">
        <v>17</v>
      </c>
      <c r="B30" s="434"/>
      <c r="C30" s="451" t="str">
        <f>IF(様式10Ｈ!C40="","",様式10Ｈ!C40)</f>
        <v/>
      </c>
      <c r="D30" s="433"/>
      <c r="E30" s="1469" t="str">
        <f>IF(様式10Ｈ!I40="","",様式10Ｈ!I40)</f>
        <v/>
      </c>
      <c r="F30" s="1469"/>
      <c r="G30" s="1469"/>
      <c r="H30" s="1469"/>
      <c r="I30" s="1469"/>
      <c r="J30" s="1469" t="str">
        <f>IF(様式10Ｈ!O40="","",様式10Ｈ!O40)</f>
        <v/>
      </c>
      <c r="K30" s="1469"/>
      <c r="L30" s="1469"/>
      <c r="M30" s="1469"/>
      <c r="N30" s="451" t="str">
        <f>IF(様式10Ｈ!W40="","",様式10Ｈ!W40)</f>
        <v/>
      </c>
    </row>
    <row r="31" spans="1:14" ht="27.75" customHeight="1">
      <c r="A31" s="450">
        <v>18</v>
      </c>
      <c r="B31" s="434"/>
      <c r="C31" s="451" t="str">
        <f>IF(様式10Ｈ!C41="","",様式10Ｈ!C41)</f>
        <v/>
      </c>
      <c r="D31" s="433"/>
      <c r="E31" s="1469" t="str">
        <f>IF(様式10Ｈ!I41="","",様式10Ｈ!I41)</f>
        <v/>
      </c>
      <c r="F31" s="1469"/>
      <c r="G31" s="1469"/>
      <c r="H31" s="1469"/>
      <c r="I31" s="1469"/>
      <c r="J31" s="1469" t="str">
        <f>IF(様式10Ｈ!O41="","",様式10Ｈ!O41)</f>
        <v/>
      </c>
      <c r="K31" s="1469"/>
      <c r="L31" s="1469"/>
      <c r="M31" s="1469"/>
      <c r="N31" s="451" t="str">
        <f>IF(様式10Ｈ!W41="","",様式10Ｈ!W41)</f>
        <v/>
      </c>
    </row>
    <row r="32" spans="1:14" ht="27.75" customHeight="1">
      <c r="A32" s="450">
        <v>19</v>
      </c>
      <c r="B32" s="434"/>
      <c r="C32" s="451" t="str">
        <f>IF(様式10Ｈ!C42="","",様式10Ｈ!C42)</f>
        <v/>
      </c>
      <c r="D32" s="433"/>
      <c r="E32" s="1469" t="str">
        <f>IF(様式10Ｈ!I42="","",様式10Ｈ!I42)</f>
        <v/>
      </c>
      <c r="F32" s="1469"/>
      <c r="G32" s="1469"/>
      <c r="H32" s="1469"/>
      <c r="I32" s="1469"/>
      <c r="J32" s="1469" t="str">
        <f>IF(様式10Ｈ!O42="","",様式10Ｈ!O42)</f>
        <v/>
      </c>
      <c r="K32" s="1469"/>
      <c r="L32" s="1469"/>
      <c r="M32" s="1469"/>
      <c r="N32" s="451" t="str">
        <f>IF(様式10Ｈ!W42="","",様式10Ｈ!W42)</f>
        <v/>
      </c>
    </row>
    <row r="33" spans="1:14" ht="27.75" customHeight="1">
      <c r="A33" s="450">
        <v>20</v>
      </c>
      <c r="B33" s="434"/>
      <c r="C33" s="451" t="str">
        <f>IF(様式10Ｈ!C43="","",様式10Ｈ!C43)</f>
        <v/>
      </c>
      <c r="D33" s="433"/>
      <c r="E33" s="1469" t="str">
        <f>IF(様式10Ｈ!I43="","",様式10Ｈ!I43)</f>
        <v/>
      </c>
      <c r="F33" s="1469"/>
      <c r="G33" s="1469"/>
      <c r="H33" s="1469"/>
      <c r="I33" s="1469"/>
      <c r="J33" s="1469" t="str">
        <f>IF(様式10Ｈ!O43="","",様式10Ｈ!O43)</f>
        <v/>
      </c>
      <c r="K33" s="1469"/>
      <c r="L33" s="1469"/>
      <c r="M33" s="1469"/>
      <c r="N33" s="451" t="str">
        <f>IF(様式10Ｈ!W43="","",様式10Ｈ!W43)</f>
        <v/>
      </c>
    </row>
    <row r="34" spans="1:14" ht="27.75" customHeight="1">
      <c r="A34" s="450">
        <v>21</v>
      </c>
      <c r="B34" s="434"/>
      <c r="C34" s="451" t="str">
        <f>IF(様式10Ｈ!C44="","",様式10Ｈ!C44)</f>
        <v/>
      </c>
      <c r="D34" s="433"/>
      <c r="E34" s="1469" t="str">
        <f>IF(様式10Ｈ!I44="","",様式10Ｈ!I44)</f>
        <v/>
      </c>
      <c r="F34" s="1469"/>
      <c r="G34" s="1469"/>
      <c r="H34" s="1469"/>
      <c r="I34" s="1469"/>
      <c r="J34" s="1469" t="str">
        <f>IF(様式10Ｈ!O44="","",様式10Ｈ!O44)</f>
        <v/>
      </c>
      <c r="K34" s="1469"/>
      <c r="L34" s="1469"/>
      <c r="M34" s="1469"/>
      <c r="N34" s="451" t="str">
        <f>IF(様式10Ｈ!W44="","",様式10Ｈ!W44)</f>
        <v/>
      </c>
    </row>
    <row r="35" spans="1:14" ht="27.75" customHeight="1">
      <c r="A35" s="450">
        <v>22</v>
      </c>
      <c r="B35" s="434"/>
      <c r="C35" s="451" t="str">
        <f>IF(様式10Ｈ!C45="","",様式10Ｈ!C45)</f>
        <v/>
      </c>
      <c r="D35" s="433"/>
      <c r="E35" s="1469" t="str">
        <f>IF(様式10Ｈ!I45="","",様式10Ｈ!I45)</f>
        <v/>
      </c>
      <c r="F35" s="1469"/>
      <c r="G35" s="1469"/>
      <c r="H35" s="1469"/>
      <c r="I35" s="1469"/>
      <c r="J35" s="1469" t="str">
        <f>IF(様式10Ｈ!O45="","",様式10Ｈ!O45)</f>
        <v/>
      </c>
      <c r="K35" s="1469"/>
      <c r="L35" s="1469"/>
      <c r="M35" s="1469"/>
      <c r="N35" s="451" t="str">
        <f>IF(様式10Ｈ!W45="","",様式10Ｈ!W45)</f>
        <v/>
      </c>
    </row>
    <row r="36" spans="1:14" ht="8.25" customHeight="1"/>
  </sheetData>
  <protectedRanges>
    <protectedRange sqref="B14:B35" name="範囲11_2"/>
    <protectedRange sqref="D14:D35" name="範囲11_3"/>
  </protectedRanges>
  <mergeCells count="65">
    <mergeCell ref="E34:I34"/>
    <mergeCell ref="J34:M34"/>
    <mergeCell ref="E35:I35"/>
    <mergeCell ref="J35:M35"/>
    <mergeCell ref="E31:I31"/>
    <mergeCell ref="J31:M31"/>
    <mergeCell ref="E32:I32"/>
    <mergeCell ref="J32:M32"/>
    <mergeCell ref="E33:I33"/>
    <mergeCell ref="J33:M33"/>
    <mergeCell ref="E28:I28"/>
    <mergeCell ref="J28:M28"/>
    <mergeCell ref="E29:I29"/>
    <mergeCell ref="J29:M29"/>
    <mergeCell ref="E30:I30"/>
    <mergeCell ref="J30:M30"/>
    <mergeCell ref="E25:I25"/>
    <mergeCell ref="J25:M25"/>
    <mergeCell ref="E26:I26"/>
    <mergeCell ref="J26:M26"/>
    <mergeCell ref="E27:I27"/>
    <mergeCell ref="J27:M27"/>
    <mergeCell ref="E22:I22"/>
    <mergeCell ref="J22:M22"/>
    <mergeCell ref="E23:I23"/>
    <mergeCell ref="J23:M23"/>
    <mergeCell ref="E24:I24"/>
    <mergeCell ref="J24:M24"/>
    <mergeCell ref="E19:I19"/>
    <mergeCell ref="J19:M19"/>
    <mergeCell ref="E20:I20"/>
    <mergeCell ref="J20:M20"/>
    <mergeCell ref="E21:I21"/>
    <mergeCell ref="J21:M21"/>
    <mergeCell ref="E16:I16"/>
    <mergeCell ref="J16:M16"/>
    <mergeCell ref="E17:I17"/>
    <mergeCell ref="J17:M17"/>
    <mergeCell ref="E18:I18"/>
    <mergeCell ref="J18:M18"/>
    <mergeCell ref="E13:I13"/>
    <mergeCell ref="J13:M13"/>
    <mergeCell ref="E14:I14"/>
    <mergeCell ref="J14:M14"/>
    <mergeCell ref="E15:I15"/>
    <mergeCell ref="J15:M15"/>
    <mergeCell ref="B10:D10"/>
    <mergeCell ref="E10:I10"/>
    <mergeCell ref="J10:N10"/>
    <mergeCell ref="B11:D11"/>
    <mergeCell ref="E11:I11"/>
    <mergeCell ref="J11:N11"/>
    <mergeCell ref="B8:D8"/>
    <mergeCell ref="E8:I8"/>
    <mergeCell ref="J8:N8"/>
    <mergeCell ref="B9:D9"/>
    <mergeCell ref="E9:I9"/>
    <mergeCell ref="J9:N9"/>
    <mergeCell ref="A1:N1"/>
    <mergeCell ref="A2:N2"/>
    <mergeCell ref="A3:N3"/>
    <mergeCell ref="J5:L5"/>
    <mergeCell ref="B6:F6"/>
    <mergeCell ref="I6:L6"/>
    <mergeCell ref="M6:N6"/>
  </mergeCells>
  <phoneticPr fontId="2"/>
  <dataValidations count="6">
    <dataValidation imeMode="hiragana" allowBlank="1" showInputMessage="1" showErrorMessage="1" sqref="I6:L6 E9:N11 A6 E14:M35" xr:uid="{C4314593-EC76-4B7A-9C4C-3F9AE57C44AF}"/>
    <dataValidation imeMode="off" allowBlank="1" showInputMessage="1" showErrorMessage="1" sqref="N14:N35" xr:uid="{5AF12C5D-2567-443A-9FE2-5B4D1C0DE942}"/>
    <dataValidation type="list" allowBlank="1" showInputMessage="1" showErrorMessage="1" sqref="B11:D11" xr:uid="{FC7AAFD6-D04B-431C-A359-3243510070B7}">
      <formula1>"　,コーチ,トレーナー"</formula1>
    </dataValidation>
    <dataValidation type="list" allowBlank="1" showInputMessage="1" showErrorMessage="1" sqref="B18:B35" xr:uid="{4C6EE41B-C0BD-4294-996C-0254A8E5A479}">
      <formula1>"　,ＤＦ,FW"</formula1>
    </dataValidation>
    <dataValidation type="list" allowBlank="1" showInputMessage="1" showErrorMessage="1" sqref="B14:B17" xr:uid="{015EFAEB-FAD2-4C03-847D-7EA6F988BA58}">
      <formula1>"　,ＧＫ,ＦＷ,ＤＦ"</formula1>
    </dataValidation>
    <dataValidation type="list" allowBlank="1" showInputMessage="1" showErrorMessage="1" sqref="D14:D35" xr:uid="{11B773FC-ABE9-4FD1-80B2-87890A6AC38B}">
      <formula1>"　,Ｃ,Ａ"</formula1>
    </dataValidation>
  </dataValidations>
  <pageMargins left="0.51" right="0.35" top="0.75" bottom="0.75" header="0.3" footer="0.3"/>
  <pageSetup paperSize="9" scale="86" orientation="portrait" r:id="rId1"/>
  <headerFooter>
    <oddHeader>&amp;L【オールメンバー表】</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6F82-84A6-4E9B-9528-6F0EB08E9ABC}">
  <sheetPr>
    <tabColor theme="9" tint="0.59999389629810485"/>
  </sheetPr>
  <dimension ref="A1:M27"/>
  <sheetViews>
    <sheetView topLeftCell="A13" zoomScaleNormal="100" workbookViewId="0">
      <selection activeCell="G20" sqref="G20:K21"/>
    </sheetView>
  </sheetViews>
  <sheetFormatPr defaultColWidth="9" defaultRowHeight="15"/>
  <cols>
    <col min="1" max="2" width="6.19921875" style="407" customWidth="1"/>
    <col min="3" max="4" width="18.69921875" style="407" customWidth="1"/>
    <col min="5" max="5" width="5" style="407" customWidth="1"/>
    <col min="6" max="6" width="13.69921875" style="407" customWidth="1"/>
    <col min="7" max="8" width="6.19921875" style="407" customWidth="1"/>
    <col min="9" max="10" width="18.69921875" style="407" customWidth="1"/>
    <col min="11" max="11" width="5" style="407" customWidth="1"/>
    <col min="12" max="12" width="13.69921875" style="407" customWidth="1"/>
    <col min="13" max="13" width="5.5" style="407" customWidth="1"/>
    <col min="14" max="16384" width="9" style="407"/>
  </cols>
  <sheetData>
    <row r="1" spans="1:13" ht="27">
      <c r="A1" s="1498" t="str">
        <f>[1]様式４!A1</f>
        <v>令和２年度全国高等学校総合体育大会　</v>
      </c>
      <c r="B1" s="1498"/>
      <c r="C1" s="1498"/>
      <c r="D1" s="1498"/>
      <c r="E1" s="1498"/>
      <c r="F1" s="1498"/>
      <c r="G1" s="1498"/>
      <c r="H1" s="1498"/>
      <c r="I1" s="1498"/>
      <c r="J1" s="1498"/>
      <c r="K1" s="1498"/>
      <c r="L1" s="1498"/>
      <c r="M1" s="429"/>
    </row>
    <row r="2" spans="1:13" ht="27">
      <c r="A2" s="1498" t="str">
        <f>[1]様式４!A2</f>
        <v>第70回全国高等学校スケート競技・アイスホッケー競技選手権大会</v>
      </c>
      <c r="B2" s="1498"/>
      <c r="C2" s="1498"/>
      <c r="D2" s="1498"/>
      <c r="E2" s="1498"/>
      <c r="F2" s="1498"/>
      <c r="G2" s="1498"/>
      <c r="H2" s="1498"/>
      <c r="I2" s="1498"/>
      <c r="J2" s="1498"/>
      <c r="K2" s="1498"/>
      <c r="L2" s="1498"/>
      <c r="M2" s="429"/>
    </row>
    <row r="3" spans="1:13" ht="49.2">
      <c r="A3" s="1499" t="s">
        <v>389</v>
      </c>
      <c r="B3" s="1499"/>
      <c r="C3" s="1499"/>
      <c r="D3" s="1499"/>
      <c r="E3" s="1499"/>
      <c r="F3" s="1499"/>
      <c r="G3" s="1499"/>
      <c r="H3" s="1499"/>
      <c r="I3" s="1499"/>
      <c r="J3" s="1499"/>
      <c r="K3" s="1499"/>
      <c r="L3" s="1499"/>
      <c r="M3" s="429"/>
    </row>
    <row r="4" spans="1:13" ht="19.2" thickBot="1">
      <c r="M4" s="428"/>
    </row>
    <row r="5" spans="1:13" ht="30.75" customHeight="1" thickBot="1">
      <c r="A5" s="1500" t="s">
        <v>388</v>
      </c>
      <c r="B5" s="1501"/>
      <c r="C5" s="1501"/>
      <c r="D5" s="1501"/>
      <c r="E5" s="1501"/>
      <c r="F5" s="1502"/>
      <c r="G5" s="1500" t="s">
        <v>387</v>
      </c>
      <c r="H5" s="1501"/>
      <c r="I5" s="1501"/>
      <c r="J5" s="1501"/>
      <c r="K5" s="1501"/>
      <c r="L5" s="1502"/>
    </row>
    <row r="6" spans="1:13" ht="30.75" customHeight="1">
      <c r="A6" s="427" t="s">
        <v>386</v>
      </c>
      <c r="B6" s="426" t="s">
        <v>385</v>
      </c>
      <c r="C6" s="426" t="s">
        <v>204</v>
      </c>
      <c r="D6" s="426" t="s">
        <v>236</v>
      </c>
      <c r="E6" s="426" t="s">
        <v>232</v>
      </c>
      <c r="F6" s="425" t="s">
        <v>235</v>
      </c>
      <c r="G6" s="427" t="s">
        <v>386</v>
      </c>
      <c r="H6" s="426" t="s">
        <v>385</v>
      </c>
      <c r="I6" s="426" t="s">
        <v>204</v>
      </c>
      <c r="J6" s="426" t="s">
        <v>236</v>
      </c>
      <c r="K6" s="426" t="s">
        <v>232</v>
      </c>
      <c r="L6" s="425" t="s">
        <v>235</v>
      </c>
    </row>
    <row r="7" spans="1:13" ht="30.75" customHeight="1">
      <c r="A7" s="424"/>
      <c r="B7" s="423"/>
      <c r="C7" s="422"/>
      <c r="D7" s="421"/>
      <c r="E7" s="421"/>
      <c r="F7" s="420"/>
      <c r="G7" s="424"/>
      <c r="H7" s="423"/>
      <c r="I7" s="422"/>
      <c r="J7" s="421"/>
      <c r="K7" s="421"/>
      <c r="L7" s="420"/>
    </row>
    <row r="8" spans="1:13" ht="30.75" customHeight="1">
      <c r="A8" s="424"/>
      <c r="B8" s="423"/>
      <c r="C8" s="422"/>
      <c r="D8" s="421"/>
      <c r="E8" s="421"/>
      <c r="F8" s="420"/>
      <c r="G8" s="424"/>
      <c r="H8" s="423"/>
      <c r="I8" s="422"/>
      <c r="J8" s="421"/>
      <c r="K8" s="421"/>
      <c r="L8" s="420"/>
    </row>
    <row r="9" spans="1:13" ht="30.75" customHeight="1">
      <c r="A9" s="424"/>
      <c r="B9" s="423"/>
      <c r="C9" s="422"/>
      <c r="D9" s="421"/>
      <c r="E9" s="421"/>
      <c r="F9" s="420"/>
      <c r="G9" s="424"/>
      <c r="H9" s="423"/>
      <c r="I9" s="422"/>
      <c r="J9" s="421"/>
      <c r="K9" s="421"/>
      <c r="L9" s="420"/>
    </row>
    <row r="10" spans="1:13" ht="30.75" customHeight="1">
      <c r="A10" s="424"/>
      <c r="B10" s="423"/>
      <c r="C10" s="422"/>
      <c r="D10" s="421"/>
      <c r="E10" s="421"/>
      <c r="F10" s="420"/>
      <c r="G10" s="424"/>
      <c r="H10" s="423"/>
      <c r="I10" s="422"/>
      <c r="J10" s="421"/>
      <c r="K10" s="421"/>
      <c r="L10" s="420"/>
    </row>
    <row r="11" spans="1:13" ht="30.75" customHeight="1" thickBot="1">
      <c r="A11" s="419"/>
      <c r="B11" s="418"/>
      <c r="C11" s="417"/>
      <c r="D11" s="416"/>
      <c r="E11" s="416"/>
      <c r="F11" s="415"/>
      <c r="G11" s="419"/>
      <c r="H11" s="418"/>
      <c r="I11" s="417"/>
      <c r="J11" s="416"/>
      <c r="K11" s="416"/>
      <c r="L11" s="415"/>
    </row>
    <row r="12" spans="1:13" ht="9.75" customHeight="1">
      <c r="A12" s="414"/>
      <c r="B12" s="414"/>
      <c r="C12" s="413"/>
      <c r="D12" s="412"/>
      <c r="E12" s="412"/>
      <c r="F12" s="411"/>
      <c r="G12" s="414"/>
      <c r="H12" s="414"/>
      <c r="I12" s="413"/>
      <c r="J12" s="412"/>
      <c r="K12" s="412"/>
      <c r="L12" s="411"/>
    </row>
    <row r="13" spans="1:13">
      <c r="B13" s="410"/>
      <c r="C13" s="410"/>
      <c r="D13" s="1494" t="s">
        <v>384</v>
      </c>
      <c r="E13" s="1494"/>
      <c r="F13" s="1494"/>
      <c r="G13" s="1496" t="s">
        <v>383</v>
      </c>
      <c r="H13" s="1496"/>
      <c r="I13" s="1496"/>
      <c r="J13" s="1496"/>
      <c r="K13" s="1496"/>
      <c r="L13" s="1496"/>
    </row>
    <row r="14" spans="1:13">
      <c r="D14" s="1495"/>
      <c r="E14" s="1495"/>
      <c r="F14" s="1495"/>
      <c r="G14" s="1497"/>
      <c r="H14" s="1497"/>
      <c r="I14" s="1497"/>
      <c r="J14" s="1497"/>
      <c r="K14" s="1497"/>
      <c r="L14" s="1497"/>
    </row>
    <row r="15" spans="1:13">
      <c r="D15" s="410"/>
    </row>
    <row r="16" spans="1:13">
      <c r="A16" s="1487" t="s">
        <v>382</v>
      </c>
      <c r="B16" s="1487"/>
      <c r="C16" s="1487"/>
      <c r="D16" s="1487"/>
      <c r="E16" s="1487"/>
      <c r="F16" s="1487"/>
      <c r="G16" s="1487"/>
      <c r="H16" s="1487"/>
      <c r="I16" s="1487"/>
      <c r="J16" s="1487"/>
      <c r="K16" s="1487"/>
      <c r="L16" s="1487"/>
    </row>
    <row r="17" spans="1:12">
      <c r="A17" s="1487"/>
      <c r="B17" s="1487"/>
      <c r="C17" s="1487"/>
      <c r="D17" s="1487"/>
      <c r="E17" s="1487"/>
      <c r="F17" s="1487"/>
      <c r="G17" s="1487"/>
      <c r="H17" s="1487"/>
      <c r="I17" s="1487"/>
      <c r="J17" s="1487"/>
      <c r="K17" s="1487"/>
      <c r="L17" s="1487"/>
    </row>
    <row r="19" spans="1:12" ht="22.8">
      <c r="F19" s="409"/>
      <c r="G19" s="1488"/>
      <c r="H19" s="1488"/>
      <c r="I19" s="1488"/>
      <c r="J19" s="1488"/>
    </row>
    <row r="20" spans="1:12" ht="13.5" customHeight="1">
      <c r="E20" s="1489" t="s">
        <v>29</v>
      </c>
      <c r="F20" s="1489"/>
      <c r="G20" s="1490" t="str">
        <f>IF(様式10Ｈ!D17="","",(様式10Ｈ!D17))</f>
        <v/>
      </c>
      <c r="H20" s="1490"/>
      <c r="I20" s="1490"/>
      <c r="J20" s="1490"/>
      <c r="K20" s="1490"/>
    </row>
    <row r="21" spans="1:12" ht="14.25" customHeight="1">
      <c r="E21" s="1489"/>
      <c r="F21" s="1489"/>
      <c r="G21" s="1490"/>
      <c r="H21" s="1490"/>
      <c r="I21" s="1490"/>
      <c r="J21" s="1490"/>
      <c r="K21" s="1490"/>
    </row>
    <row r="22" spans="1:12" ht="13.5" customHeight="1">
      <c r="G22" s="408"/>
      <c r="H22" s="408"/>
      <c r="I22" s="408"/>
      <c r="J22" s="408"/>
      <c r="K22" s="408"/>
    </row>
    <row r="23" spans="1:12" ht="13.5" customHeight="1">
      <c r="E23" s="1489" t="s">
        <v>381</v>
      </c>
      <c r="F23" s="1489"/>
      <c r="G23" s="1491" t="str">
        <f>IF(様式10Ｈ!X50="","",(様式10Ｈ!X50))</f>
        <v/>
      </c>
      <c r="H23" s="1491"/>
      <c r="I23" s="1491"/>
      <c r="J23" s="1491"/>
      <c r="K23" s="1491"/>
      <c r="L23" s="1493" t="s">
        <v>203</v>
      </c>
    </row>
    <row r="24" spans="1:12">
      <c r="E24" s="1489"/>
      <c r="F24" s="1489"/>
      <c r="G24" s="1492"/>
      <c r="H24" s="1492"/>
      <c r="I24" s="1492"/>
      <c r="J24" s="1492"/>
      <c r="K24" s="1492"/>
      <c r="L24" s="1493"/>
    </row>
    <row r="25" spans="1:12" ht="13.5" customHeight="1"/>
    <row r="26" spans="1:12" ht="13.5" customHeight="1"/>
    <row r="27" spans="1:12" ht="13.5" customHeight="1"/>
  </sheetData>
  <mergeCells count="14">
    <mergeCell ref="D13:F14"/>
    <mergeCell ref="G13:L14"/>
    <mergeCell ref="A1:L1"/>
    <mergeCell ref="A2:L2"/>
    <mergeCell ref="A3:L3"/>
    <mergeCell ref="A5:F5"/>
    <mergeCell ref="G5:L5"/>
    <mergeCell ref="A16:L17"/>
    <mergeCell ref="G19:J19"/>
    <mergeCell ref="E20:F21"/>
    <mergeCell ref="G20:K21"/>
    <mergeCell ref="E23:F24"/>
    <mergeCell ref="G23:K24"/>
    <mergeCell ref="L23:L24"/>
  </mergeCells>
  <phoneticPr fontId="2"/>
  <dataValidations count="2">
    <dataValidation imeMode="off" allowBlank="1" showInputMessage="1" showErrorMessage="1" sqref="F7:F12 L7:L12" xr:uid="{00000000-0002-0000-1000-000001000000}"/>
    <dataValidation imeMode="fullKatakana" allowBlank="1" showInputMessage="1" showErrorMessage="1" sqref="D7:D12 J7:J12" xr:uid="{00000000-0002-0000-1000-000000000000}"/>
  </dataValidations>
  <pageMargins left="0.70866141732283472" right="0.39370078740157483" top="0.74803149606299213" bottom="0.74803149606299213" header="0.31496062992125984" footer="0.31496062992125984"/>
  <pageSetup paperSize="9" scale="90" orientation="landscape" r:id="rId1"/>
  <headerFooter>
    <oddHeader>&amp;L 【登録変更届】</oddHead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1300E-811E-47EE-98C3-26BB3C319B08}">
  <sheetPr>
    <tabColor rgb="FFFFFF00"/>
    <pageSetUpPr fitToPage="1"/>
  </sheetPr>
  <dimension ref="A1:AK61"/>
  <sheetViews>
    <sheetView showZeros="0" zoomScaleNormal="100" workbookViewId="0">
      <selection activeCell="AD42" sqref="AD42:AH44"/>
    </sheetView>
  </sheetViews>
  <sheetFormatPr defaultColWidth="3" defaultRowHeight="15"/>
  <cols>
    <col min="1" max="9" width="3.09765625" style="12" customWidth="1"/>
    <col min="10" max="16384" width="3" style="12"/>
  </cols>
  <sheetData>
    <row r="1" spans="1:37" ht="16.5" customHeight="1">
      <c r="A1" s="528" t="s">
        <v>216</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row>
    <row r="2" spans="1:37" ht="16.5" customHeight="1">
      <c r="A2" s="528" t="s">
        <v>215</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row>
    <row r="3" spans="1:37" ht="24.75" customHeight="1">
      <c r="A3" s="529" t="s">
        <v>214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row>
    <row r="4" spans="1:37" ht="15" customHeight="1">
      <c r="A4" s="1"/>
      <c r="B4" s="1"/>
      <c r="C4" s="1"/>
      <c r="D4" s="1"/>
      <c r="E4" s="1"/>
      <c r="F4" s="1"/>
      <c r="G4" s="1"/>
      <c r="H4" s="1"/>
      <c r="I4" s="1"/>
      <c r="J4" s="1"/>
      <c r="K4" s="1"/>
      <c r="L4" s="1"/>
      <c r="M4" s="1"/>
      <c r="N4" s="1"/>
      <c r="O4" s="1"/>
      <c r="P4" s="2"/>
      <c r="Q4" s="2"/>
      <c r="R4" s="2"/>
      <c r="S4" s="2"/>
      <c r="T4" s="2"/>
      <c r="U4" s="2"/>
      <c r="V4" s="2"/>
      <c r="W4" s="2"/>
      <c r="X4" s="2"/>
      <c r="Y4" s="2"/>
      <c r="Z4" s="2"/>
      <c r="AA4" s="2"/>
      <c r="AB4" s="2"/>
      <c r="AC4" s="2"/>
      <c r="AD4" s="2"/>
      <c r="AE4" s="2"/>
      <c r="AF4" s="2"/>
      <c r="AG4" s="2"/>
      <c r="AH4" s="2"/>
      <c r="AI4" s="2"/>
      <c r="AJ4" s="2"/>
      <c r="AK4" s="19"/>
    </row>
    <row r="5" spans="1:37" ht="15.6" customHeight="1">
      <c r="A5" s="642" t="str">
        <f>A1</f>
        <v>令和２年度全国高等学校総合体育大会　</v>
      </c>
      <c r="B5" s="642"/>
      <c r="C5" s="642"/>
      <c r="D5" s="642"/>
      <c r="E5" s="642"/>
      <c r="F5" s="642"/>
      <c r="G5" s="642"/>
      <c r="H5" s="642"/>
      <c r="I5" s="642"/>
      <c r="J5" s="642"/>
      <c r="K5" s="642"/>
      <c r="L5" s="642"/>
      <c r="M5" s="138"/>
      <c r="N5" s="138"/>
      <c r="O5" s="138"/>
      <c r="P5" s="456"/>
      <c r="Q5" s="514" t="s">
        <v>213</v>
      </c>
      <c r="R5" s="514"/>
      <c r="S5" s="514"/>
      <c r="T5" s="514"/>
      <c r="U5" s="514"/>
      <c r="V5" s="514"/>
      <c r="W5" s="2"/>
      <c r="X5" s="530"/>
      <c r="Y5" s="530"/>
      <c r="Z5" s="530"/>
      <c r="AA5" s="530"/>
      <c r="AB5" s="2"/>
      <c r="AC5" s="2"/>
      <c r="AD5" s="2"/>
      <c r="AE5" s="2"/>
      <c r="AF5" s="2"/>
      <c r="AG5" s="2"/>
      <c r="AH5" s="2"/>
      <c r="AI5" s="2"/>
      <c r="AJ5" s="2"/>
      <c r="AK5" s="19"/>
    </row>
    <row r="6" spans="1:37" ht="15.6" customHeight="1">
      <c r="A6" s="641" t="str">
        <f>A2</f>
        <v>第70回全国高等学校スケート競技・アイスホッケー競技選手権大会</v>
      </c>
      <c r="B6" s="641"/>
      <c r="C6" s="641"/>
      <c r="D6" s="641"/>
      <c r="E6" s="641"/>
      <c r="F6" s="641"/>
      <c r="G6" s="641"/>
      <c r="H6" s="641"/>
      <c r="I6" s="641"/>
      <c r="J6" s="140"/>
      <c r="K6" s="139"/>
      <c r="L6" s="138"/>
      <c r="M6" s="138"/>
      <c r="N6" s="142"/>
      <c r="O6" s="142"/>
      <c r="P6" s="445"/>
      <c r="Q6" s="514" t="s">
        <v>212</v>
      </c>
      <c r="R6" s="514"/>
      <c r="S6" s="514"/>
      <c r="T6" s="514"/>
      <c r="U6" s="514"/>
      <c r="V6" s="514"/>
      <c r="W6" s="2" t="s">
        <v>211</v>
      </c>
      <c r="X6" s="531"/>
      <c r="Y6" s="531"/>
      <c r="Z6" s="531"/>
      <c r="AA6" s="531"/>
      <c r="AB6" s="452"/>
      <c r="AC6" s="452"/>
      <c r="AD6" s="452"/>
      <c r="AE6" s="453"/>
      <c r="AF6" s="453"/>
      <c r="AG6" s="453"/>
      <c r="AH6" s="2"/>
      <c r="AI6" s="2"/>
      <c r="AJ6" s="2"/>
      <c r="AK6" s="19"/>
    </row>
    <row r="7" spans="1:37" ht="15.6" customHeight="1">
      <c r="A7" s="641"/>
      <c r="B7" s="641"/>
      <c r="C7" s="641"/>
      <c r="D7" s="641"/>
      <c r="E7" s="641"/>
      <c r="F7" s="641"/>
      <c r="G7" s="641"/>
      <c r="H7" s="641"/>
      <c r="I7" s="641"/>
      <c r="J7" s="140"/>
      <c r="K7" s="139"/>
      <c r="L7" s="138"/>
      <c r="M7" s="138"/>
      <c r="N7" s="1"/>
      <c r="O7" s="1"/>
      <c r="P7" s="2"/>
      <c r="Q7" s="454"/>
      <c r="R7" s="454"/>
      <c r="S7" s="454"/>
      <c r="T7" s="454"/>
      <c r="U7" s="454"/>
      <c r="V7" s="454"/>
      <c r="W7" s="532"/>
      <c r="X7" s="532"/>
      <c r="Y7" s="532"/>
      <c r="Z7" s="532"/>
      <c r="AA7" s="532"/>
      <c r="AB7" s="532"/>
      <c r="AC7" s="532"/>
      <c r="AD7" s="532"/>
      <c r="AE7" s="532"/>
      <c r="AF7" s="532"/>
      <c r="AG7" s="532"/>
      <c r="AH7" s="532"/>
      <c r="AI7" s="532"/>
      <c r="AJ7" s="532"/>
      <c r="AK7" s="19"/>
    </row>
    <row r="8" spans="1:37" ht="15.6" customHeight="1">
      <c r="A8" s="643" t="s">
        <v>210</v>
      </c>
      <c r="B8" s="643"/>
      <c r="C8" s="643"/>
      <c r="D8" s="643"/>
      <c r="E8" s="643"/>
      <c r="F8" s="643"/>
      <c r="G8" s="643"/>
      <c r="H8" s="643"/>
      <c r="I8" s="643"/>
      <c r="J8" s="643"/>
      <c r="K8" s="643"/>
      <c r="L8" s="643"/>
      <c r="M8" s="138"/>
      <c r="N8" s="1"/>
      <c r="O8" s="1"/>
      <c r="P8" s="2"/>
      <c r="Q8" s="454"/>
      <c r="R8" s="454"/>
      <c r="S8" s="454"/>
      <c r="T8" s="454"/>
      <c r="U8" s="454"/>
      <c r="V8" s="454"/>
      <c r="W8" s="533"/>
      <c r="X8" s="533"/>
      <c r="Y8" s="533"/>
      <c r="Z8" s="533"/>
      <c r="AA8" s="533"/>
      <c r="AB8" s="533"/>
      <c r="AC8" s="533"/>
      <c r="AD8" s="533"/>
      <c r="AE8" s="533"/>
      <c r="AF8" s="533"/>
      <c r="AG8" s="533"/>
      <c r="AH8" s="533"/>
      <c r="AI8" s="533"/>
      <c r="AJ8" s="533"/>
      <c r="AK8" s="19"/>
    </row>
    <row r="9" spans="1:37" ht="15.6" customHeight="1">
      <c r="A9" s="137"/>
      <c r="B9" s="1"/>
      <c r="C9" s="1"/>
      <c r="D9" s="1"/>
      <c r="E9" s="1"/>
      <c r="F9" s="1"/>
      <c r="G9" s="1"/>
      <c r="H9" s="1"/>
      <c r="I9" s="1"/>
      <c r="J9" s="1"/>
      <c r="K9" s="1"/>
      <c r="L9" s="1"/>
      <c r="M9" s="1"/>
      <c r="N9" s="1"/>
      <c r="O9" s="1"/>
      <c r="P9" s="2"/>
      <c r="Q9" s="515" t="s">
        <v>407</v>
      </c>
      <c r="R9" s="515"/>
      <c r="S9" s="515"/>
      <c r="T9" s="515"/>
      <c r="U9" s="515"/>
      <c r="V9" s="515"/>
      <c r="W9" s="534"/>
      <c r="X9" s="534"/>
      <c r="Y9" s="534"/>
      <c r="Z9" s="534"/>
      <c r="AA9" s="534"/>
      <c r="AB9" s="534"/>
      <c r="AC9" s="534"/>
      <c r="AD9" s="534"/>
      <c r="AE9" s="534"/>
      <c r="AF9" s="534"/>
      <c r="AG9" s="534"/>
      <c r="AH9" s="534"/>
      <c r="AI9" s="534"/>
      <c r="AJ9" s="534"/>
      <c r="AK9" s="19"/>
    </row>
    <row r="10" spans="1:37" ht="15.6" customHeight="1">
      <c r="A10" s="1"/>
      <c r="B10" s="1"/>
      <c r="C10" s="1"/>
      <c r="D10" s="1"/>
      <c r="E10" s="1"/>
      <c r="F10" s="1"/>
      <c r="G10" s="1"/>
      <c r="H10" s="1"/>
      <c r="I10" s="1"/>
      <c r="J10" s="1"/>
      <c r="K10" s="1"/>
      <c r="L10" s="1"/>
      <c r="M10" s="1"/>
      <c r="N10" s="1"/>
      <c r="O10" s="1"/>
      <c r="P10" s="2"/>
      <c r="Q10" s="514" t="s">
        <v>294</v>
      </c>
      <c r="R10" s="514"/>
      <c r="S10" s="514"/>
      <c r="T10" s="514"/>
      <c r="U10" s="514"/>
      <c r="V10" s="514"/>
      <c r="W10" s="533"/>
      <c r="X10" s="533"/>
      <c r="Y10" s="533"/>
      <c r="Z10" s="533"/>
      <c r="AA10" s="533"/>
      <c r="AB10" s="533"/>
      <c r="AC10" s="533"/>
      <c r="AD10" s="533"/>
      <c r="AE10" s="533"/>
      <c r="AF10" s="533"/>
      <c r="AG10" s="533"/>
      <c r="AH10" s="533"/>
      <c r="AI10" s="533"/>
      <c r="AJ10" s="533"/>
      <c r="AK10" s="19"/>
    </row>
    <row r="11" spans="1:37" ht="15.6" customHeight="1">
      <c r="A11" s="1"/>
      <c r="B11" s="1"/>
      <c r="C11" s="1"/>
      <c r="D11" s="1"/>
      <c r="E11" s="1"/>
      <c r="F11" s="1"/>
      <c r="G11" s="1"/>
      <c r="H11" s="1"/>
      <c r="I11" s="1"/>
      <c r="J11" s="1"/>
      <c r="K11" s="1"/>
      <c r="L11" s="1"/>
      <c r="M11" s="1"/>
      <c r="N11" s="1"/>
      <c r="O11" s="1"/>
      <c r="P11" s="2"/>
      <c r="Q11" s="514" t="s">
        <v>209</v>
      </c>
      <c r="R11" s="514"/>
      <c r="S11" s="514"/>
      <c r="T11" s="514"/>
      <c r="U11" s="514"/>
      <c r="V11" s="514"/>
      <c r="W11" s="543"/>
      <c r="X11" s="543"/>
      <c r="Y11" s="543"/>
      <c r="Z11" s="543"/>
      <c r="AA11" s="543"/>
      <c r="AB11" s="543"/>
      <c r="AC11" s="543"/>
      <c r="AD11" s="543"/>
      <c r="AE11" s="543"/>
      <c r="AF11" s="543"/>
      <c r="AG11" s="455"/>
      <c r="AH11" s="455"/>
      <c r="AI11" s="455"/>
      <c r="AJ11" s="455"/>
      <c r="AK11" s="19"/>
    </row>
    <row r="12" spans="1:37" ht="15.6" customHeight="1">
      <c r="A12" s="1"/>
      <c r="B12" s="1"/>
      <c r="C12" s="1"/>
      <c r="D12" s="1"/>
      <c r="E12" s="1"/>
      <c r="F12" s="1"/>
      <c r="G12" s="1"/>
      <c r="H12" s="1"/>
      <c r="I12" s="1"/>
      <c r="J12" s="1"/>
      <c r="K12" s="1"/>
      <c r="L12" s="1"/>
      <c r="M12" s="1"/>
      <c r="N12" s="1"/>
      <c r="O12" s="1"/>
      <c r="P12" s="2"/>
      <c r="Q12" s="514" t="s">
        <v>208</v>
      </c>
      <c r="R12" s="514"/>
      <c r="S12" s="514"/>
      <c r="T12" s="514"/>
      <c r="U12" s="514"/>
      <c r="V12" s="514"/>
      <c r="W12" s="543"/>
      <c r="X12" s="543"/>
      <c r="Y12" s="543"/>
      <c r="Z12" s="543"/>
      <c r="AA12" s="543"/>
      <c r="AB12" s="543"/>
      <c r="AC12" s="543"/>
      <c r="AD12" s="543"/>
      <c r="AE12" s="543"/>
      <c r="AF12" s="543"/>
      <c r="AG12" s="455"/>
      <c r="AH12" s="455"/>
      <c r="AI12" s="455"/>
      <c r="AJ12" s="455"/>
      <c r="AK12" s="19"/>
    </row>
    <row r="13" spans="1:37" ht="15.6" customHeight="1">
      <c r="A13" s="1"/>
      <c r="B13" s="1"/>
      <c r="C13" s="1"/>
      <c r="D13" s="1"/>
      <c r="E13" s="1"/>
      <c r="F13" s="1"/>
      <c r="G13" s="1"/>
      <c r="H13" s="1"/>
      <c r="I13" s="1"/>
      <c r="J13" s="1"/>
      <c r="K13" s="1"/>
      <c r="L13" s="1"/>
      <c r="M13" s="1"/>
      <c r="N13" s="1"/>
      <c r="O13" s="1"/>
      <c r="P13" s="2"/>
      <c r="Q13" s="514" t="s">
        <v>207</v>
      </c>
      <c r="R13" s="514"/>
      <c r="S13" s="514"/>
      <c r="T13" s="514"/>
      <c r="U13" s="514"/>
      <c r="V13" s="514"/>
      <c r="W13" s="544"/>
      <c r="X13" s="544"/>
      <c r="Y13" s="544"/>
      <c r="Z13" s="544"/>
      <c r="AA13" s="544"/>
      <c r="AB13" s="544"/>
      <c r="AC13" s="544"/>
      <c r="AD13" s="544"/>
      <c r="AE13" s="544"/>
      <c r="AF13" s="544"/>
      <c r="AG13" s="2" t="s">
        <v>203</v>
      </c>
      <c r="AH13" s="2"/>
      <c r="AI13" s="2"/>
      <c r="AJ13" s="2"/>
      <c r="AK13" s="19"/>
    </row>
    <row r="14" spans="1:37" ht="31.95" customHeight="1">
      <c r="A14" s="1"/>
      <c r="B14" s="1"/>
      <c r="C14" s="1"/>
      <c r="D14" s="1"/>
      <c r="E14" s="1"/>
      <c r="F14" s="1"/>
      <c r="G14" s="1"/>
      <c r="H14" s="1"/>
      <c r="I14" s="1"/>
      <c r="J14" s="1"/>
      <c r="K14" s="1"/>
      <c r="L14" s="1"/>
      <c r="M14" s="1"/>
      <c r="N14" s="1"/>
      <c r="O14" s="1"/>
      <c r="P14" s="2"/>
      <c r="Q14" s="454"/>
      <c r="R14" s="454"/>
      <c r="S14" s="454"/>
      <c r="T14" s="454"/>
      <c r="U14" s="454"/>
      <c r="V14" s="454"/>
      <c r="W14" s="2"/>
      <c r="X14" s="2"/>
      <c r="Y14" s="2"/>
      <c r="Z14" s="2"/>
      <c r="AA14" s="2"/>
      <c r="AB14" s="2"/>
      <c r="AC14" s="2"/>
      <c r="AD14" s="2"/>
      <c r="AE14" s="2"/>
      <c r="AF14" s="2"/>
      <c r="AG14" s="2"/>
      <c r="AH14" s="2"/>
      <c r="AI14" s="2"/>
      <c r="AJ14" s="2"/>
      <c r="AK14" s="19"/>
    </row>
    <row r="15" spans="1:37" ht="15.6" customHeight="1">
      <c r="A15" s="1"/>
      <c r="B15" s="1"/>
      <c r="C15" s="1"/>
      <c r="D15" s="1"/>
      <c r="E15" s="1"/>
      <c r="F15" s="1"/>
      <c r="G15" s="1"/>
      <c r="H15" s="1"/>
      <c r="I15" s="1"/>
      <c r="J15" s="1"/>
      <c r="K15" s="1"/>
      <c r="L15" s="1"/>
      <c r="M15" s="1"/>
      <c r="N15" s="1"/>
      <c r="O15" s="1"/>
      <c r="P15" s="1"/>
      <c r="Q15" s="527" t="s">
        <v>206</v>
      </c>
      <c r="R15" s="527"/>
      <c r="S15" s="527"/>
      <c r="T15" s="527"/>
      <c r="U15" s="527"/>
      <c r="V15" s="527"/>
      <c r="W15" s="135" t="s">
        <v>205</v>
      </c>
      <c r="X15" s="545"/>
      <c r="Y15" s="545"/>
      <c r="Z15" s="545"/>
      <c r="AA15" s="546" t="s">
        <v>204</v>
      </c>
      <c r="AB15" s="546"/>
      <c r="AC15" s="545"/>
      <c r="AD15" s="545"/>
      <c r="AE15" s="545"/>
      <c r="AF15" s="545"/>
      <c r="AG15" s="545"/>
      <c r="AH15" s="545"/>
      <c r="AI15" s="1" t="s">
        <v>203</v>
      </c>
      <c r="AJ15" s="1"/>
    </row>
    <row r="16" spans="1:37" ht="15.6" customHeight="1">
      <c r="A16" s="1"/>
      <c r="B16" s="1"/>
      <c r="C16" s="1"/>
      <c r="D16" s="1"/>
      <c r="E16" s="1"/>
      <c r="F16" s="1"/>
      <c r="G16" s="1"/>
      <c r="H16" s="1"/>
      <c r="I16" s="1"/>
      <c r="J16" s="1"/>
      <c r="K16" s="1"/>
      <c r="L16" s="1"/>
      <c r="M16" s="1"/>
      <c r="N16" s="1"/>
      <c r="O16" s="1"/>
      <c r="P16" s="1"/>
      <c r="Q16" s="527" t="s">
        <v>202</v>
      </c>
      <c r="R16" s="527"/>
      <c r="S16" s="527"/>
      <c r="T16" s="527"/>
      <c r="U16" s="527"/>
      <c r="V16" s="527"/>
      <c r="W16" s="541"/>
      <c r="X16" s="541"/>
      <c r="Y16" s="541"/>
      <c r="Z16" s="541"/>
      <c r="AA16" s="541"/>
      <c r="AB16" s="541"/>
      <c r="AC16" s="541"/>
      <c r="AD16" s="541"/>
      <c r="AE16" s="541"/>
      <c r="AF16" s="541"/>
      <c r="AG16" s="541"/>
      <c r="AH16" s="541"/>
      <c r="AI16" s="134"/>
      <c r="AJ16" s="134"/>
    </row>
    <row r="17" spans="1:36" ht="15.6" customHeight="1">
      <c r="A17" s="1"/>
      <c r="B17" s="1"/>
      <c r="C17" s="1"/>
      <c r="D17" s="1"/>
      <c r="E17" s="1"/>
      <c r="F17" s="1"/>
      <c r="G17" s="1"/>
      <c r="H17" s="1"/>
      <c r="I17" s="1"/>
      <c r="J17" s="1"/>
      <c r="K17" s="1"/>
      <c r="L17" s="1"/>
      <c r="M17" s="1"/>
      <c r="N17" s="1"/>
      <c r="O17" s="1"/>
      <c r="P17" s="1"/>
      <c r="Q17" s="527" t="s">
        <v>201</v>
      </c>
      <c r="R17" s="527"/>
      <c r="S17" s="527"/>
      <c r="T17" s="527"/>
      <c r="U17" s="527"/>
      <c r="V17" s="527"/>
      <c r="W17" s="542"/>
      <c r="X17" s="542"/>
      <c r="Y17" s="542"/>
      <c r="Z17" s="542"/>
      <c r="AA17" s="542"/>
      <c r="AB17" s="542"/>
      <c r="AC17" s="542"/>
      <c r="AD17" s="542"/>
      <c r="AE17" s="542"/>
      <c r="AF17" s="542"/>
      <c r="AG17" s="542"/>
      <c r="AH17" s="542"/>
      <c r="AI17" s="134"/>
      <c r="AJ17" s="134"/>
    </row>
    <row r="18" spans="1:36" ht="15.75" customHeight="1" thickBot="1">
      <c r="A18" s="86" t="s">
        <v>200</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7.25" customHeight="1" thickBot="1">
      <c r="B19" s="535" t="s">
        <v>199</v>
      </c>
      <c r="C19" s="536"/>
      <c r="D19" s="536"/>
      <c r="E19" s="536"/>
      <c r="F19" s="536"/>
      <c r="G19" s="536"/>
      <c r="H19" s="536"/>
      <c r="I19" s="537" t="s">
        <v>198</v>
      </c>
      <c r="J19" s="538"/>
      <c r="K19" s="538"/>
      <c r="L19" s="538"/>
      <c r="M19" s="539"/>
      <c r="N19" s="537" t="s">
        <v>197</v>
      </c>
      <c r="O19" s="538"/>
      <c r="P19" s="538"/>
      <c r="Q19" s="538"/>
      <c r="R19" s="538"/>
      <c r="S19" s="538"/>
      <c r="T19" s="538"/>
      <c r="U19" s="538"/>
      <c r="V19" s="538"/>
      <c r="W19" s="538"/>
      <c r="X19" s="538"/>
      <c r="Y19" s="538"/>
      <c r="Z19" s="538"/>
      <c r="AA19" s="538"/>
      <c r="AB19" s="538"/>
      <c r="AC19" s="538"/>
      <c r="AD19" s="538"/>
      <c r="AE19" s="538"/>
      <c r="AF19" s="538"/>
      <c r="AG19" s="540"/>
    </row>
    <row r="20" spans="1:36" ht="17.25" customHeight="1" thickBot="1">
      <c r="B20" s="572" t="s">
        <v>196</v>
      </c>
      <c r="C20" s="573"/>
      <c r="D20" s="573"/>
      <c r="E20" s="573"/>
      <c r="F20" s="573"/>
      <c r="G20" s="573"/>
      <c r="H20" s="574"/>
      <c r="I20" s="133"/>
      <c r="J20" s="575"/>
      <c r="K20" s="575"/>
      <c r="L20" s="575"/>
      <c r="M20" s="132" t="s">
        <v>164</v>
      </c>
      <c r="N20" s="524" t="s">
        <v>195</v>
      </c>
      <c r="O20" s="525" t="s">
        <v>194</v>
      </c>
      <c r="P20" s="525" t="s">
        <v>194</v>
      </c>
      <c r="Q20" s="525" t="s">
        <v>194</v>
      </c>
      <c r="R20" s="525" t="s">
        <v>194</v>
      </c>
      <c r="S20" s="525"/>
      <c r="T20" s="525" t="s">
        <v>194</v>
      </c>
      <c r="U20" s="525" t="s">
        <v>194</v>
      </c>
      <c r="V20" s="525" t="s">
        <v>194</v>
      </c>
      <c r="W20" s="525" t="s">
        <v>194</v>
      </c>
      <c r="X20" s="525" t="s">
        <v>194</v>
      </c>
      <c r="Y20" s="525" t="s">
        <v>194</v>
      </c>
      <c r="Z20" s="525" t="s">
        <v>194</v>
      </c>
      <c r="AA20" s="525" t="s">
        <v>194</v>
      </c>
      <c r="AB20" s="525" t="s">
        <v>194</v>
      </c>
      <c r="AC20" s="525" t="s">
        <v>194</v>
      </c>
      <c r="AD20" s="525" t="s">
        <v>194</v>
      </c>
      <c r="AE20" s="525" t="s">
        <v>194</v>
      </c>
      <c r="AF20" s="525" t="s">
        <v>194</v>
      </c>
      <c r="AG20" s="526" t="s">
        <v>194</v>
      </c>
      <c r="AH20" s="124"/>
    </row>
    <row r="21" spans="1:36" ht="17.25" customHeight="1">
      <c r="B21" s="572" t="s">
        <v>193</v>
      </c>
      <c r="C21" s="573" t="s">
        <v>189</v>
      </c>
      <c r="D21" s="573" t="s">
        <v>189</v>
      </c>
      <c r="E21" s="573" t="s">
        <v>189</v>
      </c>
      <c r="F21" s="573" t="s">
        <v>189</v>
      </c>
      <c r="G21" s="573" t="s">
        <v>189</v>
      </c>
      <c r="H21" s="574" t="s">
        <v>189</v>
      </c>
      <c r="I21" s="133"/>
      <c r="J21" s="575"/>
      <c r="K21" s="575"/>
      <c r="L21" s="575"/>
      <c r="M21" s="132" t="s">
        <v>164</v>
      </c>
      <c r="N21" s="524" t="s">
        <v>192</v>
      </c>
      <c r="O21" s="525" t="s">
        <v>191</v>
      </c>
      <c r="P21" s="525" t="s">
        <v>191</v>
      </c>
      <c r="Q21" s="525" t="s">
        <v>191</v>
      </c>
      <c r="R21" s="525" t="s">
        <v>191</v>
      </c>
      <c r="S21" s="525"/>
      <c r="T21" s="525" t="s">
        <v>191</v>
      </c>
      <c r="U21" s="525" t="s">
        <v>191</v>
      </c>
      <c r="V21" s="525" t="s">
        <v>191</v>
      </c>
      <c r="W21" s="525" t="s">
        <v>191</v>
      </c>
      <c r="X21" s="525" t="s">
        <v>191</v>
      </c>
      <c r="Y21" s="525" t="s">
        <v>191</v>
      </c>
      <c r="Z21" s="525" t="s">
        <v>191</v>
      </c>
      <c r="AA21" s="525" t="s">
        <v>191</v>
      </c>
      <c r="AB21" s="525" t="s">
        <v>191</v>
      </c>
      <c r="AC21" s="525" t="s">
        <v>191</v>
      </c>
      <c r="AD21" s="525" t="s">
        <v>191</v>
      </c>
      <c r="AE21" s="525" t="s">
        <v>191</v>
      </c>
      <c r="AF21" s="525" t="s">
        <v>191</v>
      </c>
      <c r="AG21" s="526" t="s">
        <v>191</v>
      </c>
      <c r="AH21" s="124"/>
    </row>
    <row r="22" spans="1:36" ht="17.25" customHeight="1">
      <c r="B22" s="516" t="s">
        <v>190</v>
      </c>
      <c r="C22" s="517" t="s">
        <v>189</v>
      </c>
      <c r="D22" s="517" t="s">
        <v>189</v>
      </c>
      <c r="E22" s="517" t="s">
        <v>189</v>
      </c>
      <c r="F22" s="517" t="s">
        <v>189</v>
      </c>
      <c r="G22" s="517" t="s">
        <v>189</v>
      </c>
      <c r="H22" s="518" t="s">
        <v>189</v>
      </c>
      <c r="I22" s="117"/>
      <c r="J22" s="523"/>
      <c r="K22" s="523"/>
      <c r="L22" s="523"/>
      <c r="M22" s="131" t="s">
        <v>164</v>
      </c>
      <c r="N22" s="520" t="s">
        <v>188</v>
      </c>
      <c r="O22" s="521" t="s">
        <v>187</v>
      </c>
      <c r="P22" s="521" t="s">
        <v>187</v>
      </c>
      <c r="Q22" s="521" t="s">
        <v>187</v>
      </c>
      <c r="R22" s="521" t="s">
        <v>187</v>
      </c>
      <c r="S22" s="521"/>
      <c r="T22" s="521" t="s">
        <v>187</v>
      </c>
      <c r="U22" s="521" t="s">
        <v>187</v>
      </c>
      <c r="V22" s="521" t="s">
        <v>187</v>
      </c>
      <c r="W22" s="521" t="s">
        <v>187</v>
      </c>
      <c r="X22" s="521" t="s">
        <v>187</v>
      </c>
      <c r="Y22" s="521" t="s">
        <v>187</v>
      </c>
      <c r="Z22" s="521" t="s">
        <v>187</v>
      </c>
      <c r="AA22" s="521" t="s">
        <v>187</v>
      </c>
      <c r="AB22" s="521" t="s">
        <v>187</v>
      </c>
      <c r="AC22" s="521" t="s">
        <v>187</v>
      </c>
      <c r="AD22" s="521" t="s">
        <v>187</v>
      </c>
      <c r="AE22" s="521" t="s">
        <v>187</v>
      </c>
      <c r="AF22" s="521" t="s">
        <v>187</v>
      </c>
      <c r="AG22" s="522" t="s">
        <v>187</v>
      </c>
      <c r="AH22" s="124"/>
    </row>
    <row r="23" spans="1:36" ht="17.25" customHeight="1">
      <c r="B23" s="516" t="s">
        <v>186</v>
      </c>
      <c r="C23" s="517" t="s">
        <v>185</v>
      </c>
      <c r="D23" s="517" t="s">
        <v>185</v>
      </c>
      <c r="E23" s="517" t="s">
        <v>185</v>
      </c>
      <c r="F23" s="517" t="s">
        <v>185</v>
      </c>
      <c r="G23" s="517" t="s">
        <v>185</v>
      </c>
      <c r="H23" s="518" t="s">
        <v>185</v>
      </c>
      <c r="I23" s="117"/>
      <c r="J23" s="523"/>
      <c r="K23" s="523"/>
      <c r="L23" s="523"/>
      <c r="M23" s="131" t="s">
        <v>164</v>
      </c>
      <c r="N23" s="520" t="s">
        <v>184</v>
      </c>
      <c r="O23" s="521" t="s">
        <v>158</v>
      </c>
      <c r="P23" s="521" t="s">
        <v>158</v>
      </c>
      <c r="Q23" s="521" t="s">
        <v>158</v>
      </c>
      <c r="R23" s="521" t="s">
        <v>158</v>
      </c>
      <c r="S23" s="521"/>
      <c r="T23" s="521" t="s">
        <v>158</v>
      </c>
      <c r="U23" s="521" t="s">
        <v>158</v>
      </c>
      <c r="V23" s="521" t="s">
        <v>158</v>
      </c>
      <c r="W23" s="521" t="s">
        <v>158</v>
      </c>
      <c r="X23" s="521" t="s">
        <v>158</v>
      </c>
      <c r="Y23" s="521" t="s">
        <v>158</v>
      </c>
      <c r="Z23" s="521" t="s">
        <v>158</v>
      </c>
      <c r="AA23" s="521" t="s">
        <v>158</v>
      </c>
      <c r="AB23" s="521" t="s">
        <v>158</v>
      </c>
      <c r="AC23" s="521" t="s">
        <v>158</v>
      </c>
      <c r="AD23" s="521" t="s">
        <v>158</v>
      </c>
      <c r="AE23" s="521" t="s">
        <v>158</v>
      </c>
      <c r="AF23" s="521" t="s">
        <v>158</v>
      </c>
      <c r="AG23" s="522" t="s">
        <v>158</v>
      </c>
      <c r="AH23" s="124"/>
    </row>
    <row r="24" spans="1:36" ht="17.25" customHeight="1">
      <c r="B24" s="516" t="s">
        <v>183</v>
      </c>
      <c r="C24" s="517" t="s">
        <v>182</v>
      </c>
      <c r="D24" s="517" t="s">
        <v>182</v>
      </c>
      <c r="E24" s="517" t="s">
        <v>182</v>
      </c>
      <c r="F24" s="517" t="s">
        <v>182</v>
      </c>
      <c r="G24" s="517" t="s">
        <v>182</v>
      </c>
      <c r="H24" s="518" t="s">
        <v>182</v>
      </c>
      <c r="I24" s="117"/>
      <c r="J24" s="519" t="s">
        <v>181</v>
      </c>
      <c r="K24" s="519"/>
      <c r="L24" s="519"/>
      <c r="M24" s="131" t="s">
        <v>164</v>
      </c>
      <c r="N24" s="520" t="s">
        <v>180</v>
      </c>
      <c r="O24" s="521" t="s">
        <v>179</v>
      </c>
      <c r="P24" s="521" t="s">
        <v>179</v>
      </c>
      <c r="Q24" s="521" t="s">
        <v>179</v>
      </c>
      <c r="R24" s="521" t="s">
        <v>179</v>
      </c>
      <c r="S24" s="521"/>
      <c r="T24" s="521" t="s">
        <v>179</v>
      </c>
      <c r="U24" s="521" t="s">
        <v>179</v>
      </c>
      <c r="V24" s="521" t="s">
        <v>179</v>
      </c>
      <c r="W24" s="521" t="s">
        <v>179</v>
      </c>
      <c r="X24" s="521" t="s">
        <v>179</v>
      </c>
      <c r="Y24" s="521" t="s">
        <v>179</v>
      </c>
      <c r="Z24" s="521" t="s">
        <v>179</v>
      </c>
      <c r="AA24" s="521" t="s">
        <v>179</v>
      </c>
      <c r="AB24" s="521" t="s">
        <v>179</v>
      </c>
      <c r="AC24" s="521" t="s">
        <v>179</v>
      </c>
      <c r="AD24" s="521" t="s">
        <v>179</v>
      </c>
      <c r="AE24" s="521" t="s">
        <v>179</v>
      </c>
      <c r="AF24" s="521" t="s">
        <v>179</v>
      </c>
      <c r="AG24" s="522" t="s">
        <v>179</v>
      </c>
      <c r="AH24" s="124"/>
    </row>
    <row r="25" spans="1:36" ht="17.25" customHeight="1" thickBot="1">
      <c r="B25" s="560" t="s">
        <v>404</v>
      </c>
      <c r="C25" s="561" t="s">
        <v>161</v>
      </c>
      <c r="D25" s="561" t="s">
        <v>161</v>
      </c>
      <c r="E25" s="561" t="s">
        <v>161</v>
      </c>
      <c r="F25" s="561" t="s">
        <v>161</v>
      </c>
      <c r="G25" s="561" t="s">
        <v>161</v>
      </c>
      <c r="H25" s="562" t="s">
        <v>161</v>
      </c>
      <c r="I25" s="130"/>
      <c r="J25" s="556"/>
      <c r="K25" s="556"/>
      <c r="L25" s="556"/>
      <c r="M25" s="128" t="s">
        <v>160</v>
      </c>
      <c r="N25" s="563" t="s">
        <v>178</v>
      </c>
      <c r="O25" s="564" t="s">
        <v>158</v>
      </c>
      <c r="P25" s="564" t="s">
        <v>158</v>
      </c>
      <c r="Q25" s="564" t="s">
        <v>158</v>
      </c>
      <c r="R25" s="564" t="s">
        <v>158</v>
      </c>
      <c r="S25" s="564"/>
      <c r="T25" s="564" t="s">
        <v>158</v>
      </c>
      <c r="U25" s="564" t="s">
        <v>158</v>
      </c>
      <c r="V25" s="564" t="s">
        <v>158</v>
      </c>
      <c r="W25" s="564" t="s">
        <v>158</v>
      </c>
      <c r="X25" s="564" t="s">
        <v>158</v>
      </c>
      <c r="Y25" s="564" t="s">
        <v>158</v>
      </c>
      <c r="Z25" s="564" t="s">
        <v>158</v>
      </c>
      <c r="AA25" s="564" t="s">
        <v>158</v>
      </c>
      <c r="AB25" s="564" t="s">
        <v>158</v>
      </c>
      <c r="AC25" s="564" t="s">
        <v>158</v>
      </c>
      <c r="AD25" s="564" t="s">
        <v>158</v>
      </c>
      <c r="AE25" s="564" t="s">
        <v>158</v>
      </c>
      <c r="AF25" s="564" t="s">
        <v>158</v>
      </c>
      <c r="AG25" s="565" t="s">
        <v>158</v>
      </c>
      <c r="AH25" s="124"/>
    </row>
    <row r="26" spans="1:36" ht="17.25" customHeight="1">
      <c r="B26" s="572" t="s">
        <v>177</v>
      </c>
      <c r="C26" s="573" t="s">
        <v>165</v>
      </c>
      <c r="D26" s="573" t="s">
        <v>165</v>
      </c>
      <c r="E26" s="573" t="s">
        <v>165</v>
      </c>
      <c r="F26" s="573" t="s">
        <v>165</v>
      </c>
      <c r="G26" s="573" t="s">
        <v>165</v>
      </c>
      <c r="H26" s="574" t="s">
        <v>165</v>
      </c>
      <c r="I26" s="133"/>
      <c r="J26" s="575"/>
      <c r="K26" s="575"/>
      <c r="L26" s="575"/>
      <c r="M26" s="132" t="s">
        <v>164</v>
      </c>
      <c r="N26" s="524" t="s">
        <v>176</v>
      </c>
      <c r="O26" s="525" t="s">
        <v>175</v>
      </c>
      <c r="P26" s="525" t="s">
        <v>175</v>
      </c>
      <c r="Q26" s="525" t="s">
        <v>175</v>
      </c>
      <c r="R26" s="525" t="s">
        <v>175</v>
      </c>
      <c r="S26" s="525"/>
      <c r="T26" s="525" t="s">
        <v>175</v>
      </c>
      <c r="U26" s="525" t="s">
        <v>175</v>
      </c>
      <c r="V26" s="525" t="s">
        <v>175</v>
      </c>
      <c r="W26" s="525" t="s">
        <v>175</v>
      </c>
      <c r="X26" s="525" t="s">
        <v>175</v>
      </c>
      <c r="Y26" s="525" t="s">
        <v>175</v>
      </c>
      <c r="Z26" s="525" t="s">
        <v>175</v>
      </c>
      <c r="AA26" s="525" t="s">
        <v>175</v>
      </c>
      <c r="AB26" s="525" t="s">
        <v>175</v>
      </c>
      <c r="AC26" s="525" t="s">
        <v>175</v>
      </c>
      <c r="AD26" s="525" t="s">
        <v>175</v>
      </c>
      <c r="AE26" s="525" t="s">
        <v>175</v>
      </c>
      <c r="AF26" s="525" t="s">
        <v>175</v>
      </c>
      <c r="AG26" s="526" t="s">
        <v>175</v>
      </c>
      <c r="AH26" s="124"/>
    </row>
    <row r="27" spans="1:36" ht="17.25" customHeight="1">
      <c r="B27" s="516" t="s">
        <v>174</v>
      </c>
      <c r="C27" s="517" t="s">
        <v>165</v>
      </c>
      <c r="D27" s="517" t="s">
        <v>165</v>
      </c>
      <c r="E27" s="517" t="s">
        <v>165</v>
      </c>
      <c r="F27" s="517" t="s">
        <v>165</v>
      </c>
      <c r="G27" s="517" t="s">
        <v>165</v>
      </c>
      <c r="H27" s="518" t="s">
        <v>165</v>
      </c>
      <c r="I27" s="117"/>
      <c r="J27" s="523"/>
      <c r="K27" s="523"/>
      <c r="L27" s="523"/>
      <c r="M27" s="131" t="s">
        <v>164</v>
      </c>
      <c r="N27" s="520" t="s">
        <v>173</v>
      </c>
      <c r="O27" s="521" t="s">
        <v>172</v>
      </c>
      <c r="P27" s="521" t="s">
        <v>172</v>
      </c>
      <c r="Q27" s="521" t="s">
        <v>172</v>
      </c>
      <c r="R27" s="521" t="s">
        <v>172</v>
      </c>
      <c r="S27" s="521"/>
      <c r="T27" s="521" t="s">
        <v>172</v>
      </c>
      <c r="U27" s="521" t="s">
        <v>172</v>
      </c>
      <c r="V27" s="521" t="s">
        <v>172</v>
      </c>
      <c r="W27" s="521" t="s">
        <v>172</v>
      </c>
      <c r="X27" s="521" t="s">
        <v>172</v>
      </c>
      <c r="Y27" s="521" t="s">
        <v>172</v>
      </c>
      <c r="Z27" s="521" t="s">
        <v>172</v>
      </c>
      <c r="AA27" s="521" t="s">
        <v>172</v>
      </c>
      <c r="AB27" s="521" t="s">
        <v>172</v>
      </c>
      <c r="AC27" s="521" t="s">
        <v>172</v>
      </c>
      <c r="AD27" s="521" t="s">
        <v>172</v>
      </c>
      <c r="AE27" s="521" t="s">
        <v>172</v>
      </c>
      <c r="AF27" s="521" t="s">
        <v>172</v>
      </c>
      <c r="AG27" s="522" t="s">
        <v>172</v>
      </c>
      <c r="AH27" s="124"/>
    </row>
    <row r="28" spans="1:36" ht="17.25" customHeight="1">
      <c r="B28" s="516" t="s">
        <v>171</v>
      </c>
      <c r="C28" s="517"/>
      <c r="D28" s="517"/>
      <c r="E28" s="517"/>
      <c r="F28" s="517"/>
      <c r="G28" s="517"/>
      <c r="H28" s="518"/>
      <c r="I28" s="117"/>
      <c r="J28" s="523"/>
      <c r="K28" s="523"/>
      <c r="L28" s="523"/>
      <c r="M28" s="131" t="s">
        <v>160</v>
      </c>
      <c r="N28" s="520" t="s">
        <v>170</v>
      </c>
      <c r="O28" s="521" t="s">
        <v>158</v>
      </c>
      <c r="P28" s="521" t="s">
        <v>158</v>
      </c>
      <c r="Q28" s="521" t="s">
        <v>158</v>
      </c>
      <c r="R28" s="521" t="s">
        <v>158</v>
      </c>
      <c r="S28" s="521"/>
      <c r="T28" s="521" t="s">
        <v>158</v>
      </c>
      <c r="U28" s="521" t="s">
        <v>158</v>
      </c>
      <c r="V28" s="521" t="s">
        <v>158</v>
      </c>
      <c r="W28" s="521" t="s">
        <v>158</v>
      </c>
      <c r="X28" s="521" t="s">
        <v>158</v>
      </c>
      <c r="Y28" s="521" t="s">
        <v>158</v>
      </c>
      <c r="Z28" s="521" t="s">
        <v>158</v>
      </c>
      <c r="AA28" s="521" t="s">
        <v>158</v>
      </c>
      <c r="AB28" s="521" t="s">
        <v>158</v>
      </c>
      <c r="AC28" s="521" t="s">
        <v>158</v>
      </c>
      <c r="AD28" s="521" t="s">
        <v>158</v>
      </c>
      <c r="AE28" s="521" t="s">
        <v>158</v>
      </c>
      <c r="AF28" s="521" t="s">
        <v>158</v>
      </c>
      <c r="AG28" s="522" t="s">
        <v>158</v>
      </c>
      <c r="AH28" s="124"/>
    </row>
    <row r="29" spans="1:36" ht="17.25" customHeight="1" thickBot="1">
      <c r="B29" s="553" t="s">
        <v>162</v>
      </c>
      <c r="C29" s="554" t="s">
        <v>161</v>
      </c>
      <c r="D29" s="554" t="s">
        <v>161</v>
      </c>
      <c r="E29" s="554" t="s">
        <v>161</v>
      </c>
      <c r="F29" s="554" t="s">
        <v>161</v>
      </c>
      <c r="G29" s="554" t="s">
        <v>161</v>
      </c>
      <c r="H29" s="555" t="s">
        <v>161</v>
      </c>
      <c r="I29" s="130"/>
      <c r="J29" s="556"/>
      <c r="K29" s="556"/>
      <c r="L29" s="556"/>
      <c r="M29" s="128" t="s">
        <v>160</v>
      </c>
      <c r="N29" s="557" t="s">
        <v>169</v>
      </c>
      <c r="O29" s="558" t="s">
        <v>158</v>
      </c>
      <c r="P29" s="558" t="s">
        <v>158</v>
      </c>
      <c r="Q29" s="558" t="s">
        <v>158</v>
      </c>
      <c r="R29" s="558" t="s">
        <v>158</v>
      </c>
      <c r="S29" s="558"/>
      <c r="T29" s="558" t="s">
        <v>158</v>
      </c>
      <c r="U29" s="558" t="s">
        <v>158</v>
      </c>
      <c r="V29" s="558" t="s">
        <v>158</v>
      </c>
      <c r="W29" s="558" t="s">
        <v>158</v>
      </c>
      <c r="X29" s="558" t="s">
        <v>158</v>
      </c>
      <c r="Y29" s="558" t="s">
        <v>158</v>
      </c>
      <c r="Z29" s="558" t="s">
        <v>158</v>
      </c>
      <c r="AA29" s="558" t="s">
        <v>158</v>
      </c>
      <c r="AB29" s="558" t="s">
        <v>158</v>
      </c>
      <c r="AC29" s="558" t="s">
        <v>158</v>
      </c>
      <c r="AD29" s="558" t="s">
        <v>158</v>
      </c>
      <c r="AE29" s="558" t="s">
        <v>158</v>
      </c>
      <c r="AF29" s="558" t="s">
        <v>158</v>
      </c>
      <c r="AG29" s="559" t="s">
        <v>158</v>
      </c>
      <c r="AH29" s="124"/>
    </row>
    <row r="30" spans="1:36" ht="17.25" customHeight="1">
      <c r="B30" s="572" t="s">
        <v>168</v>
      </c>
      <c r="C30" s="573" t="s">
        <v>165</v>
      </c>
      <c r="D30" s="573" t="s">
        <v>165</v>
      </c>
      <c r="E30" s="573" t="s">
        <v>165</v>
      </c>
      <c r="F30" s="573" t="s">
        <v>165</v>
      </c>
      <c r="G30" s="573" t="s">
        <v>165</v>
      </c>
      <c r="H30" s="574" t="s">
        <v>165</v>
      </c>
      <c r="I30" s="133"/>
      <c r="J30" s="575"/>
      <c r="K30" s="575"/>
      <c r="L30" s="575"/>
      <c r="M30" s="132" t="s">
        <v>164</v>
      </c>
      <c r="N30" s="579" t="s">
        <v>167</v>
      </c>
      <c r="O30" s="580"/>
      <c r="P30" s="580"/>
      <c r="Q30" s="580"/>
      <c r="R30" s="580"/>
      <c r="S30" s="580"/>
      <c r="T30" s="580"/>
      <c r="U30" s="580"/>
      <c r="V30" s="580"/>
      <c r="W30" s="580"/>
      <c r="X30" s="580"/>
      <c r="Y30" s="580"/>
      <c r="Z30" s="580"/>
      <c r="AA30" s="580"/>
      <c r="AB30" s="580"/>
      <c r="AC30" s="580"/>
      <c r="AD30" s="580"/>
      <c r="AE30" s="580"/>
      <c r="AF30" s="580"/>
      <c r="AG30" s="581"/>
      <c r="AH30" s="124"/>
    </row>
    <row r="31" spans="1:36" ht="17.25" customHeight="1">
      <c r="B31" s="516" t="s">
        <v>166</v>
      </c>
      <c r="C31" s="517" t="s">
        <v>165</v>
      </c>
      <c r="D31" s="517" t="s">
        <v>165</v>
      </c>
      <c r="E31" s="517" t="s">
        <v>165</v>
      </c>
      <c r="F31" s="517" t="s">
        <v>165</v>
      </c>
      <c r="G31" s="517" t="s">
        <v>165</v>
      </c>
      <c r="H31" s="518" t="s">
        <v>165</v>
      </c>
      <c r="I31" s="117"/>
      <c r="J31" s="523"/>
      <c r="K31" s="523"/>
      <c r="L31" s="523"/>
      <c r="M31" s="131" t="s">
        <v>164</v>
      </c>
      <c r="N31" s="659" t="s">
        <v>163</v>
      </c>
      <c r="O31" s="660"/>
      <c r="P31" s="660"/>
      <c r="Q31" s="660"/>
      <c r="R31" s="660"/>
      <c r="S31" s="660"/>
      <c r="T31" s="660"/>
      <c r="U31" s="660"/>
      <c r="V31" s="660"/>
      <c r="W31" s="660"/>
      <c r="X31" s="660"/>
      <c r="Y31" s="660"/>
      <c r="Z31" s="660"/>
      <c r="AA31" s="660"/>
      <c r="AB31" s="660"/>
      <c r="AC31" s="660"/>
      <c r="AD31" s="660"/>
      <c r="AE31" s="660"/>
      <c r="AF31" s="660"/>
      <c r="AG31" s="661"/>
      <c r="AH31" s="124"/>
    </row>
    <row r="32" spans="1:36" ht="17.25" customHeight="1" thickBot="1">
      <c r="B32" s="560" t="s">
        <v>162</v>
      </c>
      <c r="C32" s="561" t="s">
        <v>161</v>
      </c>
      <c r="D32" s="561" t="s">
        <v>161</v>
      </c>
      <c r="E32" s="561" t="s">
        <v>161</v>
      </c>
      <c r="F32" s="561" t="s">
        <v>161</v>
      </c>
      <c r="G32" s="561" t="s">
        <v>161</v>
      </c>
      <c r="H32" s="562" t="s">
        <v>161</v>
      </c>
      <c r="I32" s="130"/>
      <c r="J32" s="129"/>
      <c r="K32" s="129"/>
      <c r="L32" s="129"/>
      <c r="M32" s="128" t="s">
        <v>160</v>
      </c>
      <c r="N32" s="563" t="s">
        <v>159</v>
      </c>
      <c r="O32" s="564" t="s">
        <v>158</v>
      </c>
      <c r="P32" s="564" t="s">
        <v>158</v>
      </c>
      <c r="Q32" s="564" t="s">
        <v>158</v>
      </c>
      <c r="R32" s="564" t="s">
        <v>158</v>
      </c>
      <c r="S32" s="564"/>
      <c r="T32" s="564" t="s">
        <v>158</v>
      </c>
      <c r="U32" s="564" t="s">
        <v>158</v>
      </c>
      <c r="V32" s="564" t="s">
        <v>158</v>
      </c>
      <c r="W32" s="564" t="s">
        <v>158</v>
      </c>
      <c r="X32" s="564" t="s">
        <v>158</v>
      </c>
      <c r="Y32" s="564" t="s">
        <v>158</v>
      </c>
      <c r="Z32" s="564" t="s">
        <v>158</v>
      </c>
      <c r="AA32" s="564" t="s">
        <v>158</v>
      </c>
      <c r="AB32" s="564" t="s">
        <v>158</v>
      </c>
      <c r="AC32" s="564" t="s">
        <v>158</v>
      </c>
      <c r="AD32" s="564" t="s">
        <v>158</v>
      </c>
      <c r="AE32" s="564" t="s">
        <v>158</v>
      </c>
      <c r="AF32" s="564" t="s">
        <v>158</v>
      </c>
      <c r="AG32" s="565" t="s">
        <v>158</v>
      </c>
      <c r="AH32" s="124"/>
    </row>
    <row r="33" spans="1:36" ht="6" customHeight="1">
      <c r="B33" s="127"/>
      <c r="C33" s="127"/>
      <c r="D33" s="127"/>
      <c r="E33" s="127"/>
      <c r="F33" s="127"/>
      <c r="G33" s="127"/>
      <c r="H33" s="127"/>
      <c r="J33" s="122"/>
      <c r="K33" s="122"/>
      <c r="L33" s="122"/>
      <c r="M33" s="126"/>
      <c r="N33" s="125"/>
      <c r="O33" s="125"/>
      <c r="P33" s="125"/>
      <c r="Q33" s="125"/>
      <c r="R33" s="125"/>
      <c r="S33" s="125"/>
      <c r="T33" s="125"/>
      <c r="U33" s="125"/>
      <c r="V33" s="125"/>
      <c r="W33" s="125"/>
      <c r="X33" s="125"/>
      <c r="Y33" s="125"/>
      <c r="Z33" s="125"/>
      <c r="AA33" s="125"/>
      <c r="AB33" s="125"/>
      <c r="AC33" s="125"/>
      <c r="AD33" s="125"/>
      <c r="AE33" s="125"/>
      <c r="AF33" s="125"/>
      <c r="AG33" s="125"/>
      <c r="AH33" s="124"/>
    </row>
    <row r="34" spans="1:36" ht="18.75" customHeight="1">
      <c r="A34" s="118" t="s">
        <v>157</v>
      </c>
    </row>
    <row r="35" spans="1:36" ht="17.25" customHeight="1">
      <c r="A35" s="652"/>
      <c r="B35" s="652"/>
      <c r="C35" s="652"/>
      <c r="D35" s="652"/>
      <c r="E35" s="652"/>
      <c r="F35" s="653" t="s">
        <v>156</v>
      </c>
      <c r="G35" s="653"/>
      <c r="H35" s="653"/>
      <c r="I35" s="653"/>
      <c r="J35" s="653"/>
      <c r="K35" s="653"/>
      <c r="L35" s="653"/>
      <c r="M35" s="653"/>
      <c r="N35" s="653"/>
      <c r="O35" s="495" t="s">
        <v>155</v>
      </c>
      <c r="P35" s="496"/>
      <c r="Q35" s="496"/>
      <c r="R35" s="496"/>
      <c r="S35" s="496"/>
      <c r="T35" s="496"/>
      <c r="U35" s="496"/>
      <c r="V35" s="496"/>
      <c r="W35" s="497"/>
      <c r="X35" s="495" t="s">
        <v>154</v>
      </c>
      <c r="Y35" s="496"/>
      <c r="Z35" s="496"/>
      <c r="AA35" s="496"/>
      <c r="AB35" s="496"/>
      <c r="AC35" s="496"/>
      <c r="AD35" s="496"/>
      <c r="AE35" s="496"/>
      <c r="AF35" s="497"/>
      <c r="AG35" s="566" t="s">
        <v>153</v>
      </c>
      <c r="AH35" s="567"/>
      <c r="AI35" s="568"/>
    </row>
    <row r="36" spans="1:36" ht="17.25" customHeight="1">
      <c r="A36" s="652"/>
      <c r="B36" s="652"/>
      <c r="C36" s="652"/>
      <c r="D36" s="652"/>
      <c r="E36" s="652"/>
      <c r="F36" s="495" t="s">
        <v>152</v>
      </c>
      <c r="G36" s="496"/>
      <c r="H36" s="497"/>
      <c r="I36" s="495" t="s">
        <v>151</v>
      </c>
      <c r="J36" s="496"/>
      <c r="K36" s="497"/>
      <c r="L36" s="495" t="s">
        <v>148</v>
      </c>
      <c r="M36" s="496"/>
      <c r="N36" s="497"/>
      <c r="O36" s="495" t="s">
        <v>150</v>
      </c>
      <c r="P36" s="496"/>
      <c r="Q36" s="497"/>
      <c r="R36" s="495" t="s">
        <v>149</v>
      </c>
      <c r="S36" s="496"/>
      <c r="T36" s="497"/>
      <c r="U36" s="495" t="s">
        <v>148</v>
      </c>
      <c r="V36" s="496"/>
      <c r="W36" s="497"/>
      <c r="X36" s="495" t="s">
        <v>150</v>
      </c>
      <c r="Y36" s="496"/>
      <c r="Z36" s="497"/>
      <c r="AA36" s="495" t="s">
        <v>149</v>
      </c>
      <c r="AB36" s="496"/>
      <c r="AC36" s="497"/>
      <c r="AD36" s="495" t="s">
        <v>148</v>
      </c>
      <c r="AE36" s="496"/>
      <c r="AF36" s="497"/>
      <c r="AG36" s="569"/>
      <c r="AH36" s="570"/>
      <c r="AI36" s="571"/>
    </row>
    <row r="37" spans="1:36" ht="21" customHeight="1">
      <c r="A37" s="662" t="s">
        <v>145</v>
      </c>
      <c r="B37" s="662"/>
      <c r="C37" s="662"/>
      <c r="D37" s="662"/>
      <c r="E37" s="662"/>
      <c r="F37" s="644"/>
      <c r="G37" s="523"/>
      <c r="H37" s="645"/>
      <c r="I37" s="644"/>
      <c r="J37" s="523"/>
      <c r="K37" s="645"/>
      <c r="L37" s="663">
        <f>SUM(F37:K37)</f>
        <v>0</v>
      </c>
      <c r="M37" s="664"/>
      <c r="N37" s="665"/>
      <c r="O37" s="644"/>
      <c r="P37" s="523"/>
      <c r="Q37" s="645"/>
      <c r="R37" s="644"/>
      <c r="S37" s="523"/>
      <c r="T37" s="645"/>
      <c r="U37" s="663">
        <f>SUM(O37:T37)</f>
        <v>0</v>
      </c>
      <c r="V37" s="664"/>
      <c r="W37" s="665"/>
      <c r="X37" s="594"/>
      <c r="Y37" s="595"/>
      <c r="Z37" s="596"/>
      <c r="AA37" s="594"/>
      <c r="AB37" s="595"/>
      <c r="AC37" s="596"/>
      <c r="AD37" s="646">
        <f>SUM(X37:AC37)</f>
        <v>0</v>
      </c>
      <c r="AE37" s="647"/>
      <c r="AF37" s="648"/>
      <c r="AG37" s="646">
        <f>SUM(L37,U37,AD37)</f>
        <v>0</v>
      </c>
      <c r="AH37" s="647"/>
      <c r="AI37" s="648"/>
    </row>
    <row r="38" spans="1:36" ht="21" customHeight="1">
      <c r="A38" s="617" t="s">
        <v>136</v>
      </c>
      <c r="B38" s="617"/>
      <c r="C38" s="617"/>
      <c r="D38" s="617"/>
      <c r="E38" s="617"/>
      <c r="F38" s="644"/>
      <c r="G38" s="523"/>
      <c r="H38" s="645"/>
      <c r="I38" s="644"/>
      <c r="J38" s="523"/>
      <c r="K38" s="645"/>
      <c r="L38" s="649">
        <f>SUM(F38:K38)</f>
        <v>0</v>
      </c>
      <c r="M38" s="650"/>
      <c r="N38" s="651"/>
      <c r="O38" s="644"/>
      <c r="P38" s="523"/>
      <c r="Q38" s="645"/>
      <c r="R38" s="644"/>
      <c r="S38" s="523"/>
      <c r="T38" s="645"/>
      <c r="U38" s="649">
        <f>SUM(O38:T38)</f>
        <v>0</v>
      </c>
      <c r="V38" s="650"/>
      <c r="W38" s="651"/>
      <c r="X38" s="594"/>
      <c r="Y38" s="595"/>
      <c r="Z38" s="596"/>
      <c r="AA38" s="594"/>
      <c r="AB38" s="595"/>
      <c r="AC38" s="596"/>
      <c r="AD38" s="591">
        <f>SUM(X38:AC38)</f>
        <v>0</v>
      </c>
      <c r="AE38" s="592"/>
      <c r="AF38" s="593"/>
      <c r="AG38" s="591">
        <f>SUM(L38,U38,AD38)</f>
        <v>0</v>
      </c>
      <c r="AH38" s="592"/>
      <c r="AI38" s="593"/>
    </row>
    <row r="39" spans="1:36" ht="21" customHeight="1">
      <c r="A39" s="617" t="s">
        <v>134</v>
      </c>
      <c r="B39" s="617"/>
      <c r="C39" s="617"/>
      <c r="D39" s="617"/>
      <c r="E39" s="617"/>
      <c r="F39" s="644"/>
      <c r="G39" s="523"/>
      <c r="H39" s="645"/>
      <c r="I39" s="666"/>
      <c r="J39" s="667"/>
      <c r="K39" s="668"/>
      <c r="L39" s="649">
        <f>SUM(F39:K39)</f>
        <v>0</v>
      </c>
      <c r="M39" s="650"/>
      <c r="N39" s="651"/>
      <c r="O39" s="644"/>
      <c r="P39" s="523"/>
      <c r="Q39" s="645"/>
      <c r="R39" s="644"/>
      <c r="S39" s="523"/>
      <c r="T39" s="645"/>
      <c r="U39" s="649">
        <f>SUM(O39:T39)</f>
        <v>0</v>
      </c>
      <c r="V39" s="650"/>
      <c r="W39" s="651"/>
      <c r="X39" s="594"/>
      <c r="Y39" s="595"/>
      <c r="Z39" s="596"/>
      <c r="AA39" s="594"/>
      <c r="AB39" s="595"/>
      <c r="AC39" s="596"/>
      <c r="AD39" s="591">
        <f>SUM(X39:AC39)</f>
        <v>0</v>
      </c>
      <c r="AE39" s="592"/>
      <c r="AF39" s="593"/>
      <c r="AG39" s="591">
        <f>SUM(L39,U39,AD39)</f>
        <v>0</v>
      </c>
      <c r="AH39" s="592"/>
      <c r="AI39" s="593"/>
    </row>
    <row r="40" spans="1:36" ht="6" customHeight="1">
      <c r="A40" s="123"/>
      <c r="B40" s="123"/>
      <c r="C40" s="123"/>
      <c r="D40" s="123"/>
      <c r="E40" s="123"/>
      <c r="F40" s="122"/>
      <c r="G40" s="122"/>
      <c r="H40" s="122"/>
      <c r="I40" s="122"/>
      <c r="J40" s="122"/>
      <c r="K40" s="122"/>
      <c r="L40" s="121"/>
      <c r="M40" s="121"/>
      <c r="N40" s="121"/>
      <c r="O40" s="122"/>
      <c r="P40" s="122"/>
      <c r="Q40" s="122"/>
      <c r="R40" s="122"/>
      <c r="S40" s="122"/>
      <c r="T40" s="122"/>
      <c r="U40" s="121"/>
      <c r="V40" s="121"/>
      <c r="W40" s="121"/>
      <c r="X40" s="120"/>
      <c r="Y40" s="120"/>
      <c r="Z40" s="120"/>
      <c r="AA40" s="120"/>
      <c r="AB40" s="120"/>
      <c r="AC40" s="120"/>
      <c r="AD40" s="119"/>
      <c r="AE40" s="119"/>
      <c r="AF40" s="119"/>
      <c r="AG40" s="119"/>
      <c r="AH40" s="119"/>
      <c r="AI40" s="119"/>
    </row>
    <row r="41" spans="1:36" ht="18.75" customHeight="1">
      <c r="A41" s="118" t="s">
        <v>147</v>
      </c>
    </row>
    <row r="42" spans="1:36" ht="21" customHeight="1">
      <c r="A42" s="631" t="s">
        <v>146</v>
      </c>
      <c r="B42" s="632"/>
      <c r="C42" s="632"/>
      <c r="D42" s="632"/>
      <c r="E42" s="598"/>
      <c r="F42" s="582" t="s">
        <v>145</v>
      </c>
      <c r="G42" s="583"/>
      <c r="H42" s="583"/>
      <c r="I42" s="584"/>
      <c r="J42" s="607" t="s">
        <v>144</v>
      </c>
      <c r="K42" s="608"/>
      <c r="L42" s="609">
        <v>500</v>
      </c>
      <c r="M42" s="656"/>
      <c r="N42" s="609">
        <v>1000</v>
      </c>
      <c r="O42" s="610"/>
      <c r="P42" s="609">
        <v>1500</v>
      </c>
      <c r="Q42" s="610"/>
      <c r="R42" s="637" t="s">
        <v>143</v>
      </c>
      <c r="S42" s="637"/>
      <c r="T42" s="637">
        <v>5000</v>
      </c>
      <c r="U42" s="637"/>
      <c r="V42" s="637">
        <v>10000</v>
      </c>
      <c r="W42" s="637"/>
      <c r="X42" s="637" t="s">
        <v>142</v>
      </c>
      <c r="Y42" s="637"/>
      <c r="Z42" s="655" t="s">
        <v>141</v>
      </c>
      <c r="AA42" s="655"/>
      <c r="AB42" s="547" t="s">
        <v>140</v>
      </c>
      <c r="AC42" s="548"/>
      <c r="AD42" s="588">
        <f>SUM(L43:W44)*4500</f>
        <v>0</v>
      </c>
      <c r="AE42" s="588"/>
      <c r="AF42" s="588"/>
      <c r="AG42" s="588"/>
      <c r="AH42" s="588"/>
      <c r="AI42" s="598" t="s">
        <v>127</v>
      </c>
      <c r="AJ42" s="1"/>
    </row>
    <row r="43" spans="1:36" ht="21" customHeight="1">
      <c r="A43" s="633"/>
      <c r="B43" s="634"/>
      <c r="C43" s="634"/>
      <c r="D43" s="634"/>
      <c r="E43" s="599"/>
      <c r="F43" s="601" t="s">
        <v>139</v>
      </c>
      <c r="G43" s="602"/>
      <c r="H43" s="602"/>
      <c r="I43" s="603"/>
      <c r="J43" s="607" t="s">
        <v>138</v>
      </c>
      <c r="K43" s="608"/>
      <c r="L43" s="586"/>
      <c r="M43" s="587"/>
      <c r="N43" s="586"/>
      <c r="O43" s="587"/>
      <c r="P43" s="586"/>
      <c r="Q43" s="587"/>
      <c r="R43" s="597"/>
      <c r="S43" s="597"/>
      <c r="T43" s="639"/>
      <c r="U43" s="639"/>
      <c r="V43" s="638"/>
      <c r="W43" s="638"/>
      <c r="X43" s="638"/>
      <c r="Y43" s="638"/>
      <c r="Z43" s="638"/>
      <c r="AA43" s="638"/>
      <c r="AB43" s="549">
        <f>SUM(L43:AA44)</f>
        <v>0</v>
      </c>
      <c r="AC43" s="550"/>
      <c r="AD43" s="589"/>
      <c r="AE43" s="589"/>
      <c r="AF43" s="589"/>
      <c r="AG43" s="589"/>
      <c r="AH43" s="589"/>
      <c r="AI43" s="599"/>
      <c r="AJ43" s="1"/>
    </row>
    <row r="44" spans="1:36" ht="21" customHeight="1">
      <c r="A44" s="633"/>
      <c r="B44" s="634"/>
      <c r="C44" s="634"/>
      <c r="D44" s="634"/>
      <c r="E44" s="599"/>
      <c r="F44" s="604"/>
      <c r="G44" s="605"/>
      <c r="H44" s="605"/>
      <c r="I44" s="606"/>
      <c r="J44" s="607" t="s">
        <v>137</v>
      </c>
      <c r="K44" s="608"/>
      <c r="L44" s="586"/>
      <c r="M44" s="587"/>
      <c r="N44" s="586"/>
      <c r="O44" s="587"/>
      <c r="P44" s="586"/>
      <c r="Q44" s="587"/>
      <c r="R44" s="638"/>
      <c r="S44" s="638"/>
      <c r="T44" s="640"/>
      <c r="U44" s="640"/>
      <c r="V44" s="597"/>
      <c r="W44" s="597"/>
      <c r="X44" s="639"/>
      <c r="Y44" s="639"/>
      <c r="Z44" s="638"/>
      <c r="AA44" s="638"/>
      <c r="AB44" s="551"/>
      <c r="AC44" s="552"/>
      <c r="AD44" s="590"/>
      <c r="AE44" s="590"/>
      <c r="AF44" s="590"/>
      <c r="AG44" s="590"/>
      <c r="AH44" s="590"/>
      <c r="AI44" s="600"/>
      <c r="AJ44" s="1"/>
    </row>
    <row r="45" spans="1:36" ht="21" customHeight="1">
      <c r="A45" s="633"/>
      <c r="B45" s="634"/>
      <c r="C45" s="634"/>
      <c r="D45" s="634"/>
      <c r="E45" s="599"/>
      <c r="F45" s="617" t="s">
        <v>136</v>
      </c>
      <c r="G45" s="617"/>
      <c r="H45" s="617"/>
      <c r="I45" s="617"/>
      <c r="J45" s="617"/>
      <c r="K45" s="617"/>
      <c r="L45" s="657">
        <f>IF(L38="","",L38)</f>
        <v>0</v>
      </c>
      <c r="M45" s="658"/>
      <c r="N45" s="658"/>
      <c r="O45" s="112" t="s">
        <v>135</v>
      </c>
      <c r="P45" s="576">
        <f>L45</f>
        <v>0</v>
      </c>
      <c r="Q45" s="577"/>
      <c r="R45" s="113" t="s">
        <v>129</v>
      </c>
      <c r="S45" s="113"/>
      <c r="T45" s="578">
        <v>4500</v>
      </c>
      <c r="U45" s="578"/>
      <c r="V45" s="578"/>
      <c r="W45" s="578"/>
      <c r="X45" s="115"/>
      <c r="Y45" s="113" t="s">
        <v>127</v>
      </c>
      <c r="Z45" s="112"/>
      <c r="AA45" s="117"/>
      <c r="AB45" s="616">
        <f>P45*T45</f>
        <v>0</v>
      </c>
      <c r="AC45" s="616"/>
      <c r="AD45" s="616"/>
      <c r="AE45" s="616"/>
      <c r="AF45" s="616"/>
      <c r="AG45" s="616"/>
      <c r="AH45" s="116"/>
      <c r="AI45" s="112" t="s">
        <v>127</v>
      </c>
      <c r="AJ45" s="1"/>
    </row>
    <row r="46" spans="1:36" ht="21" customHeight="1">
      <c r="A46" s="635"/>
      <c r="B46" s="636"/>
      <c r="C46" s="636"/>
      <c r="D46" s="636"/>
      <c r="E46" s="600"/>
      <c r="F46" s="617" t="s">
        <v>134</v>
      </c>
      <c r="G46" s="617"/>
      <c r="H46" s="617"/>
      <c r="I46" s="617"/>
      <c r="J46" s="617"/>
      <c r="K46" s="617"/>
      <c r="L46" s="618"/>
      <c r="M46" s="619"/>
      <c r="N46" s="620" t="s">
        <v>133</v>
      </c>
      <c r="O46" s="621"/>
      <c r="P46" s="576">
        <f>L46</f>
        <v>0</v>
      </c>
      <c r="Q46" s="577"/>
      <c r="R46" s="113" t="s">
        <v>129</v>
      </c>
      <c r="S46" s="113"/>
      <c r="T46" s="578">
        <v>45000</v>
      </c>
      <c r="U46" s="578"/>
      <c r="V46" s="578"/>
      <c r="W46" s="578"/>
      <c r="X46" s="115"/>
      <c r="Y46" s="113" t="s">
        <v>127</v>
      </c>
      <c r="Z46" s="112"/>
      <c r="AA46" s="117"/>
      <c r="AB46" s="616">
        <f>P46*T46</f>
        <v>0</v>
      </c>
      <c r="AC46" s="616"/>
      <c r="AD46" s="616"/>
      <c r="AE46" s="616"/>
      <c r="AF46" s="616"/>
      <c r="AG46" s="616"/>
      <c r="AH46" s="116"/>
      <c r="AI46" s="112" t="s">
        <v>127</v>
      </c>
      <c r="AJ46" s="1"/>
    </row>
    <row r="47" spans="1:36" ht="21" customHeight="1">
      <c r="A47" s="582" t="s">
        <v>132</v>
      </c>
      <c r="B47" s="583"/>
      <c r="C47" s="583"/>
      <c r="D47" s="583"/>
      <c r="E47" s="583"/>
      <c r="F47" s="583"/>
      <c r="G47" s="583"/>
      <c r="H47" s="583"/>
      <c r="I47" s="584"/>
      <c r="J47" s="585"/>
      <c r="K47" s="585"/>
      <c r="L47" s="585"/>
      <c r="M47" s="585"/>
      <c r="N47" s="585"/>
      <c r="O47" s="112" t="s">
        <v>130</v>
      </c>
      <c r="P47" s="576">
        <f>L47</f>
        <v>0</v>
      </c>
      <c r="Q47" s="577"/>
      <c r="R47" s="113" t="s">
        <v>129</v>
      </c>
      <c r="S47" s="113"/>
      <c r="T47" s="578">
        <v>1500</v>
      </c>
      <c r="U47" s="578"/>
      <c r="V47" s="578"/>
      <c r="W47" s="578"/>
      <c r="X47" s="115"/>
      <c r="Y47" s="113" t="s">
        <v>127</v>
      </c>
      <c r="Z47" s="112"/>
      <c r="AA47" s="114"/>
      <c r="AB47" s="623">
        <f>J47*T47</f>
        <v>0</v>
      </c>
      <c r="AC47" s="623"/>
      <c r="AD47" s="623"/>
      <c r="AE47" s="623"/>
      <c r="AF47" s="623"/>
      <c r="AG47" s="623"/>
      <c r="AH47" s="113"/>
      <c r="AI47" s="112" t="s">
        <v>127</v>
      </c>
      <c r="AJ47" s="1"/>
    </row>
    <row r="48" spans="1:36" ht="21" customHeight="1">
      <c r="A48" s="582" t="s">
        <v>131</v>
      </c>
      <c r="B48" s="583"/>
      <c r="C48" s="583"/>
      <c r="D48" s="583"/>
      <c r="E48" s="583"/>
      <c r="F48" s="583"/>
      <c r="G48" s="583"/>
      <c r="H48" s="583"/>
      <c r="I48" s="584"/>
      <c r="J48" s="585"/>
      <c r="K48" s="585"/>
      <c r="L48" s="585"/>
      <c r="M48" s="585"/>
      <c r="N48" s="585"/>
      <c r="O48" s="112" t="s">
        <v>130</v>
      </c>
      <c r="P48" s="576">
        <f>L48</f>
        <v>0</v>
      </c>
      <c r="Q48" s="577"/>
      <c r="R48" s="113" t="s">
        <v>129</v>
      </c>
      <c r="S48" s="113"/>
      <c r="T48" s="578">
        <v>2000</v>
      </c>
      <c r="U48" s="578"/>
      <c r="V48" s="578"/>
      <c r="W48" s="578"/>
      <c r="X48" s="115"/>
      <c r="Y48" s="113" t="s">
        <v>127</v>
      </c>
      <c r="Z48" s="112"/>
      <c r="AA48" s="114"/>
      <c r="AB48" s="623">
        <f>J48*T48</f>
        <v>0</v>
      </c>
      <c r="AC48" s="623"/>
      <c r="AD48" s="623"/>
      <c r="AE48" s="623"/>
      <c r="AF48" s="623"/>
      <c r="AG48" s="623"/>
      <c r="AH48" s="113"/>
      <c r="AI48" s="112" t="s">
        <v>127</v>
      </c>
      <c r="AJ48" s="1"/>
    </row>
    <row r="49" spans="1:36" ht="21" customHeight="1">
      <c r="A49" s="1"/>
      <c r="B49" s="1"/>
      <c r="C49" s="1"/>
      <c r="D49" s="1"/>
      <c r="E49" s="1"/>
      <c r="F49" s="1"/>
      <c r="G49" s="1"/>
      <c r="H49" s="1"/>
      <c r="I49" s="1"/>
      <c r="J49" s="1"/>
      <c r="K49" s="1"/>
      <c r="L49" s="1"/>
      <c r="M49" s="1"/>
      <c r="N49" s="1"/>
      <c r="O49" s="1"/>
      <c r="P49" s="624" t="s">
        <v>128</v>
      </c>
      <c r="Q49" s="625"/>
      <c r="R49" s="625"/>
      <c r="S49" s="625"/>
      <c r="T49" s="625"/>
      <c r="U49" s="625"/>
      <c r="V49" s="625"/>
      <c r="W49" s="625"/>
      <c r="X49" s="625"/>
      <c r="Y49" s="625"/>
      <c r="Z49" s="626"/>
      <c r="AA49" s="627">
        <f>SUM(AD42,AB45:AG48)</f>
        <v>0</v>
      </c>
      <c r="AB49" s="628"/>
      <c r="AC49" s="628"/>
      <c r="AD49" s="628"/>
      <c r="AE49" s="628"/>
      <c r="AF49" s="628"/>
      <c r="AG49" s="628"/>
      <c r="AH49" s="111"/>
      <c r="AI49" s="110" t="s">
        <v>127</v>
      </c>
      <c r="AJ49" s="1"/>
    </row>
    <row r="50" spans="1:36" ht="12" customHeight="1">
      <c r="A50" s="1"/>
      <c r="B50" s="1"/>
      <c r="C50" s="1"/>
      <c r="D50" s="1"/>
      <c r="E50" s="1"/>
      <c r="F50" s="1"/>
      <c r="G50" s="1"/>
      <c r="H50" s="1"/>
      <c r="I50" s="1"/>
      <c r="J50" s="1"/>
      <c r="K50" s="1"/>
      <c r="L50" s="1"/>
      <c r="M50" s="1"/>
      <c r="N50" s="1"/>
      <c r="O50" s="1"/>
      <c r="P50" s="103"/>
      <c r="Q50" s="103"/>
      <c r="R50" s="103"/>
      <c r="S50" s="103"/>
      <c r="T50" s="103"/>
      <c r="U50" s="103"/>
      <c r="V50" s="103"/>
      <c r="W50" s="103"/>
      <c r="X50" s="103"/>
      <c r="Y50" s="103"/>
      <c r="Z50" s="103"/>
      <c r="AA50" s="109" t="s">
        <v>126</v>
      </c>
      <c r="AB50" s="107"/>
      <c r="AC50" s="107"/>
      <c r="AD50" s="107"/>
      <c r="AE50" s="107"/>
      <c r="AF50" s="107"/>
      <c r="AG50" s="107"/>
      <c r="AH50" s="106"/>
      <c r="AI50" s="1"/>
      <c r="AJ50" s="1"/>
    </row>
    <row r="51" spans="1:36" ht="16.5" customHeight="1" thickBot="1">
      <c r="A51" s="86" t="s">
        <v>125</v>
      </c>
      <c r="B51" s="1"/>
      <c r="C51" s="1"/>
      <c r="D51" s="1"/>
      <c r="E51" s="1"/>
      <c r="F51" s="1"/>
      <c r="G51" s="1"/>
      <c r="H51" s="1"/>
      <c r="I51" s="1"/>
      <c r="J51" s="1"/>
      <c r="K51" s="1"/>
      <c r="L51" s="1"/>
      <c r="M51" s="1"/>
      <c r="N51" s="1"/>
      <c r="O51" s="1"/>
      <c r="P51" s="1"/>
      <c r="Q51" s="1"/>
      <c r="R51" s="1"/>
      <c r="S51" s="1"/>
      <c r="T51" s="1"/>
      <c r="U51" s="103"/>
      <c r="V51" s="103"/>
      <c r="W51" s="103"/>
      <c r="X51" s="103"/>
      <c r="Y51" s="103"/>
      <c r="Z51" s="86"/>
      <c r="AA51" s="108"/>
      <c r="AB51" s="107"/>
      <c r="AC51" s="107"/>
      <c r="AD51" s="107"/>
      <c r="AE51" s="107"/>
      <c r="AF51" s="107"/>
      <c r="AG51" s="107"/>
      <c r="AH51" s="106"/>
      <c r="AI51" s="1"/>
      <c r="AJ51" s="1"/>
    </row>
    <row r="52" spans="1:36" ht="16.5" customHeight="1" thickBot="1">
      <c r="A52" s="1"/>
      <c r="B52" s="629"/>
      <c r="C52" s="629"/>
      <c r="D52" s="629"/>
      <c r="E52" s="629"/>
      <c r="F52" s="629"/>
      <c r="G52" s="629"/>
      <c r="H52" s="629"/>
      <c r="I52" s="629"/>
      <c r="J52" s="629"/>
      <c r="K52" s="629"/>
      <c r="L52" s="630"/>
      <c r="M52" s="105" t="s">
        <v>101</v>
      </c>
      <c r="N52" s="104" t="s">
        <v>124</v>
      </c>
      <c r="O52" s="1"/>
      <c r="P52" s="103"/>
      <c r="Q52" s="103"/>
      <c r="R52" s="103"/>
      <c r="S52" s="103"/>
      <c r="T52" s="103"/>
      <c r="U52" s="102"/>
      <c r="V52" s="101"/>
      <c r="W52" s="101"/>
      <c r="Y52" s="654"/>
      <c r="Z52" s="654"/>
      <c r="AA52" s="654"/>
      <c r="AB52" s="654"/>
      <c r="AC52" s="654"/>
      <c r="AD52" s="654"/>
      <c r="AE52" s="654"/>
      <c r="AF52" s="654"/>
      <c r="AG52" s="654"/>
      <c r="AH52" s="654"/>
      <c r="AI52" s="654"/>
      <c r="AJ52" s="654"/>
    </row>
    <row r="53" spans="1:36" ht="9" customHeight="1">
      <c r="A53" s="1"/>
      <c r="B53" s="100"/>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8" customHeight="1">
      <c r="A54" s="611" t="s">
        <v>123</v>
      </c>
      <c r="B54" s="612"/>
      <c r="C54" s="61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4"/>
      <c r="AI54" s="99"/>
      <c r="AJ54" s="98"/>
    </row>
    <row r="55" spans="1:36" ht="18" customHeight="1">
      <c r="A55" s="97"/>
      <c r="C55" s="622" t="s">
        <v>122</v>
      </c>
      <c r="D55" s="622"/>
      <c r="E55" s="622"/>
      <c r="F55" s="622"/>
      <c r="G55" s="613"/>
      <c r="H55" s="613"/>
      <c r="I55" s="96" t="s">
        <v>28</v>
      </c>
      <c r="J55" s="614"/>
      <c r="K55" s="614"/>
      <c r="L55" s="95" t="s">
        <v>0</v>
      </c>
      <c r="M55" s="615" t="s">
        <v>121</v>
      </c>
      <c r="N55" s="615"/>
      <c r="O55" s="615"/>
      <c r="P55" s="615"/>
      <c r="Q55" s="615"/>
      <c r="R55" s="615"/>
      <c r="S55" s="94"/>
      <c r="T55" s="93"/>
      <c r="U55" s="93"/>
      <c r="V55" s="93"/>
      <c r="W55" s="93"/>
      <c r="X55" s="93"/>
      <c r="Y55" s="93"/>
      <c r="Z55" s="93"/>
      <c r="AA55" s="93"/>
      <c r="AB55" s="93"/>
      <c r="AC55" s="93"/>
      <c r="AD55" s="93"/>
      <c r="AE55" s="93"/>
      <c r="AF55" s="93"/>
      <c r="AG55" s="93"/>
      <c r="AH55" s="93"/>
      <c r="AI55" s="93"/>
      <c r="AJ55" s="92"/>
    </row>
    <row r="56" spans="1:36" ht="7.5" customHeight="1">
      <c r="A56" s="91"/>
      <c r="B56" s="27"/>
      <c r="C56" s="90"/>
      <c r="D56" s="90"/>
      <c r="E56" s="90"/>
      <c r="F56" s="90"/>
      <c r="G56" s="90"/>
      <c r="H56" s="90"/>
      <c r="I56" s="90"/>
      <c r="J56" s="90"/>
      <c r="L56" s="17"/>
      <c r="M56" s="89"/>
      <c r="N56" s="89"/>
      <c r="O56" s="89"/>
      <c r="P56" s="89"/>
      <c r="Q56" s="89"/>
      <c r="R56" s="89"/>
      <c r="S56" s="89"/>
      <c r="T56" s="17"/>
      <c r="U56" s="17"/>
      <c r="V56" s="17"/>
      <c r="W56" s="17"/>
      <c r="X56" s="17"/>
      <c r="Y56" s="17"/>
      <c r="Z56" s="17"/>
      <c r="AA56" s="17"/>
      <c r="AB56" s="17"/>
      <c r="AC56" s="17"/>
      <c r="AD56" s="17"/>
      <c r="AE56" s="17"/>
      <c r="AF56" s="17"/>
      <c r="AG56" s="17"/>
      <c r="AH56" s="17"/>
      <c r="AI56" s="17"/>
      <c r="AJ56" s="88"/>
    </row>
    <row r="57" spans="1:36" ht="18" customHeight="1">
      <c r="A57" s="87" t="s">
        <v>120</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5"/>
    </row>
    <row r="58" spans="1:36" ht="18" customHeight="1">
      <c r="A58" s="87" t="s">
        <v>119</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5"/>
    </row>
    <row r="59" spans="1:36" ht="18" customHeight="1">
      <c r="A59" s="84" t="s">
        <v>118</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2"/>
    </row>
    <row r="60" spans="1:36">
      <c r="B60" s="81"/>
    </row>
    <row r="61" spans="1:36">
      <c r="B61" s="81"/>
    </row>
  </sheetData>
  <protectedRanges>
    <protectedRange sqref="M52" name="範囲20"/>
    <protectedRange sqref="Y44:Z44" name="範囲16"/>
    <protectedRange sqref="R44:T44" name="範囲14"/>
    <protectedRange sqref="X37:AC37 X40:AC40" name="範囲12"/>
    <protectedRange sqref="I37:K37 I40:K40" name="範囲10"/>
    <protectedRange sqref="J25:L25 J32:L32" name="範囲8"/>
    <protectedRange sqref="W16:AH17" name="範囲6"/>
    <protectedRange sqref="X15:Z15" name="範囲4"/>
    <protectedRange sqref="W9:AJ10" name="範囲2"/>
    <protectedRange sqref="W11:AF13" name="範囲3"/>
    <protectedRange sqref="AC15:AH15" name="範囲5"/>
    <protectedRange sqref="J20:L23" name="範囲7"/>
    <protectedRange sqref="F37:H37 F40:H40" name="範囲9"/>
    <protectedRange sqref="O37:T37 O40:T40" name="範囲11"/>
    <protectedRange sqref="L43:Q44" name="範囲13"/>
    <protectedRange sqref="U43:Z43" name="範囲15"/>
    <protectedRange sqref="L47:N48" name="範囲19"/>
    <protectedRange sqref="U52" name="範囲21"/>
    <protectedRange sqref="W7:AJ8" name="範囲2_1"/>
    <protectedRange sqref="X6:AA6" name="範囲1_1"/>
    <protectedRange sqref="X5:AA5" name="範囲1_3"/>
    <protectedRange sqref="C55 E55:F55" name="範囲12_2"/>
    <protectedRange sqref="J26:L29 J33:L33" name="範囲8_1"/>
    <protectedRange sqref="J30:L31" name="範囲8_3"/>
    <protectedRange sqref="X38:AC38" name="範囲12_3"/>
    <protectedRange sqref="I38:K38" name="範囲10_2"/>
    <protectedRange sqref="F38:H38" name="範囲9_2"/>
    <protectedRange sqref="O38:T38" name="範囲11_2"/>
    <protectedRange sqref="X39:AC39" name="範囲12_5"/>
    <protectedRange sqref="I39:K39" name="範囲10_4"/>
    <protectedRange sqref="F39:H39" name="範囲9_4"/>
    <protectedRange sqref="O39:T39" name="範囲11_4"/>
    <protectedRange sqref="L46:M46" name="範囲17_5"/>
    <protectedRange sqref="L45:N45" name="範囲17_7"/>
  </protectedRanges>
  <mergeCells count="181">
    <mergeCell ref="J31:L31"/>
    <mergeCell ref="N31:AG31"/>
    <mergeCell ref="B32:H32"/>
    <mergeCell ref="N32:AG32"/>
    <mergeCell ref="A38:E38"/>
    <mergeCell ref="F38:H38"/>
    <mergeCell ref="AA38:AC38"/>
    <mergeCell ref="AG39:AI39"/>
    <mergeCell ref="R39:T39"/>
    <mergeCell ref="U36:W36"/>
    <mergeCell ref="X36:Z36"/>
    <mergeCell ref="A37:E37"/>
    <mergeCell ref="F37:H37"/>
    <mergeCell ref="I37:K37"/>
    <mergeCell ref="L37:N37"/>
    <mergeCell ref="O37:Q37"/>
    <mergeCell ref="AD37:AF37"/>
    <mergeCell ref="I38:K38"/>
    <mergeCell ref="L38:N38"/>
    <mergeCell ref="O38:Q38"/>
    <mergeCell ref="U37:W37"/>
    <mergeCell ref="X37:Z37"/>
    <mergeCell ref="AA37:AC37"/>
    <mergeCell ref="I39:K39"/>
    <mergeCell ref="L39:N39"/>
    <mergeCell ref="U39:W39"/>
    <mergeCell ref="A35:E36"/>
    <mergeCell ref="F35:N35"/>
    <mergeCell ref="Y52:AJ52"/>
    <mergeCell ref="A48:I48"/>
    <mergeCell ref="J48:N48"/>
    <mergeCell ref="P48:Q48"/>
    <mergeCell ref="AB47:AG47"/>
    <mergeCell ref="X42:Y42"/>
    <mergeCell ref="X43:Y43"/>
    <mergeCell ref="X44:Y44"/>
    <mergeCell ref="Z42:AA42"/>
    <mergeCell ref="Z43:AA43"/>
    <mergeCell ref="Z44:AA44"/>
    <mergeCell ref="F42:I42"/>
    <mergeCell ref="J42:K42"/>
    <mergeCell ref="L42:M42"/>
    <mergeCell ref="N42:O42"/>
    <mergeCell ref="AB45:AG45"/>
    <mergeCell ref="J44:K44"/>
    <mergeCell ref="V43:W43"/>
    <mergeCell ref="F45:K45"/>
    <mergeCell ref="L45:N45"/>
    <mergeCell ref="A2:AJ2"/>
    <mergeCell ref="A6:I7"/>
    <mergeCell ref="A5:L5"/>
    <mergeCell ref="A8:L8"/>
    <mergeCell ref="A39:E39"/>
    <mergeCell ref="F39:H39"/>
    <mergeCell ref="AG37:AI37"/>
    <mergeCell ref="R37:T37"/>
    <mergeCell ref="O36:Q36"/>
    <mergeCell ref="O39:Q39"/>
    <mergeCell ref="R36:T36"/>
    <mergeCell ref="AA36:AC36"/>
    <mergeCell ref="AD36:AF36"/>
    <mergeCell ref="R38:T38"/>
    <mergeCell ref="U38:W38"/>
    <mergeCell ref="X38:Z38"/>
    <mergeCell ref="J30:L30"/>
    <mergeCell ref="B31:H31"/>
    <mergeCell ref="B20:H20"/>
    <mergeCell ref="J20:L20"/>
    <mergeCell ref="N20:AG20"/>
    <mergeCell ref="B21:H21"/>
    <mergeCell ref="J21:L21"/>
    <mergeCell ref="Q5:V5"/>
    <mergeCell ref="A54:AG54"/>
    <mergeCell ref="G55:H55"/>
    <mergeCell ref="J55:K55"/>
    <mergeCell ref="M55:R55"/>
    <mergeCell ref="AB46:AG46"/>
    <mergeCell ref="F46:K46"/>
    <mergeCell ref="L46:M46"/>
    <mergeCell ref="N46:O46"/>
    <mergeCell ref="P46:Q46"/>
    <mergeCell ref="T46:W46"/>
    <mergeCell ref="C55:F55"/>
    <mergeCell ref="T48:W48"/>
    <mergeCell ref="AB48:AG48"/>
    <mergeCell ref="P49:Z49"/>
    <mergeCell ref="AA49:AG49"/>
    <mergeCell ref="B52:L52"/>
    <mergeCell ref="A42:E46"/>
    <mergeCell ref="R42:S42"/>
    <mergeCell ref="R43:S43"/>
    <mergeCell ref="R44:S44"/>
    <mergeCell ref="T42:U42"/>
    <mergeCell ref="T43:U43"/>
    <mergeCell ref="T44:U44"/>
    <mergeCell ref="V42:W42"/>
    <mergeCell ref="P45:Q45"/>
    <mergeCell ref="T45:W45"/>
    <mergeCell ref="N30:AG30"/>
    <mergeCell ref="A47:I47"/>
    <mergeCell ref="J47:N47"/>
    <mergeCell ref="P47:Q47"/>
    <mergeCell ref="T47:W47"/>
    <mergeCell ref="L44:M44"/>
    <mergeCell ref="N44:O44"/>
    <mergeCell ref="P44:Q44"/>
    <mergeCell ref="AD42:AH44"/>
    <mergeCell ref="AD38:AF38"/>
    <mergeCell ref="AG38:AI38"/>
    <mergeCell ref="X39:Z39"/>
    <mergeCell ref="AA39:AC39"/>
    <mergeCell ref="AD39:AF39"/>
    <mergeCell ref="V44:W44"/>
    <mergeCell ref="AI42:AI44"/>
    <mergeCell ref="F43:I44"/>
    <mergeCell ref="J43:K43"/>
    <mergeCell ref="L43:M43"/>
    <mergeCell ref="N43:O43"/>
    <mergeCell ref="P43:Q43"/>
    <mergeCell ref="P42:Q42"/>
    <mergeCell ref="AB42:AC42"/>
    <mergeCell ref="AB43:AC44"/>
    <mergeCell ref="B29:H29"/>
    <mergeCell ref="J29:L29"/>
    <mergeCell ref="N29:AG29"/>
    <mergeCell ref="B25:H25"/>
    <mergeCell ref="N25:AG25"/>
    <mergeCell ref="J25:L25"/>
    <mergeCell ref="O35:W35"/>
    <mergeCell ref="X35:AF35"/>
    <mergeCell ref="AG35:AI36"/>
    <mergeCell ref="F36:H36"/>
    <mergeCell ref="I36:K36"/>
    <mergeCell ref="L36:N36"/>
    <mergeCell ref="B26:H26"/>
    <mergeCell ref="J26:L26"/>
    <mergeCell ref="N26:AG26"/>
    <mergeCell ref="B27:H27"/>
    <mergeCell ref="J27:L27"/>
    <mergeCell ref="N27:AG27"/>
    <mergeCell ref="B28:H28"/>
    <mergeCell ref="J28:L28"/>
    <mergeCell ref="N28:AG28"/>
    <mergeCell ref="B30:H30"/>
    <mergeCell ref="A1:AJ1"/>
    <mergeCell ref="A3:AJ3"/>
    <mergeCell ref="X5:AA5"/>
    <mergeCell ref="X6:AA6"/>
    <mergeCell ref="W7:AJ8"/>
    <mergeCell ref="W9:AJ9"/>
    <mergeCell ref="B19:H19"/>
    <mergeCell ref="I19:M19"/>
    <mergeCell ref="N19:AG19"/>
    <mergeCell ref="W16:AH16"/>
    <mergeCell ref="W17:AH17"/>
    <mergeCell ref="W10:AJ10"/>
    <mergeCell ref="W11:AF11"/>
    <mergeCell ref="W12:AF12"/>
    <mergeCell ref="W13:AF13"/>
    <mergeCell ref="X15:Z15"/>
    <mergeCell ref="AA15:AB15"/>
    <mergeCell ref="AC15:AH15"/>
    <mergeCell ref="Q10:V10"/>
    <mergeCell ref="Q11:V11"/>
    <mergeCell ref="Q12:V12"/>
    <mergeCell ref="Q13:V13"/>
    <mergeCell ref="Q15:V15"/>
    <mergeCell ref="Q16:V16"/>
    <mergeCell ref="Q6:V6"/>
    <mergeCell ref="Q9:V9"/>
    <mergeCell ref="B24:H24"/>
    <mergeCell ref="J24:L24"/>
    <mergeCell ref="N24:AG24"/>
    <mergeCell ref="B22:H22"/>
    <mergeCell ref="J22:L22"/>
    <mergeCell ref="N22:AG22"/>
    <mergeCell ref="B23:H23"/>
    <mergeCell ref="J23:L23"/>
    <mergeCell ref="N23:AG23"/>
    <mergeCell ref="N21:AG21"/>
    <mergeCell ref="Q17:V17"/>
  </mergeCells>
  <phoneticPr fontId="2"/>
  <conditionalFormatting sqref="AA49:AG51 AB47:AG48">
    <cfRule type="cellIs" dxfId="4" priority="3" stopIfTrue="1" operator="equal">
      <formula>0</formula>
    </cfRule>
  </conditionalFormatting>
  <conditionalFormatting sqref="AB46">
    <cfRule type="cellIs" dxfId="3" priority="2" stopIfTrue="1" operator="equal">
      <formula>0</formula>
    </cfRule>
  </conditionalFormatting>
  <conditionalFormatting sqref="AB45">
    <cfRule type="cellIs" dxfId="2" priority="1" stopIfTrue="1" operator="equal">
      <formula>0</formula>
    </cfRule>
  </conditionalFormatting>
  <dataValidations count="5">
    <dataValidation type="list" allowBlank="1" showDropDown="1" showInputMessage="1" showErrorMessage="1" sqref="U52" xr:uid="{00000000-0002-0000-0100-000004000000}">
      <formula1>"　,レ"</formula1>
    </dataValidation>
    <dataValidation imeMode="halfAlpha" allowBlank="1" showInputMessage="1" showErrorMessage="1" sqref="W16:AH17 W11:AF12 J32:L32 J33 X40:AC40 O40:T40 F40:K40" xr:uid="{00000000-0002-0000-0100-000003000000}"/>
    <dataValidation imeMode="off" allowBlank="1" showInputMessage="1" showErrorMessage="1" sqref="AI16:AJ17 AE6:AG6 AB6 X6 L42:AA44 L45:N45 J47:N48 F37:O39 P37:Q38 R37:R39 U37:AI39 S37:T38" xr:uid="{00000000-0002-0000-0100-000002000000}"/>
    <dataValidation type="list" allowBlank="1" showInputMessage="1" showErrorMessage="1" sqref="M52" xr:uid="{00000000-0002-0000-0100-000001000000}">
      <formula1>"　,レ"</formula1>
    </dataValidation>
    <dataValidation imeMode="on" allowBlank="1" showInputMessage="1" showErrorMessage="1" sqref="AA15 W15:X15 W10 W7" xr:uid="{00000000-0002-0000-0100-000000000000}"/>
  </dataValidations>
  <pageMargins left="0.70866141732283472" right="0.43307086614173229" top="0.74803149606299213" bottom="0.51181102362204722" header="0.31496062992125984" footer="0.31496062992125984"/>
  <pageSetup paperSize="9" scale="75" orientation="portrait" r:id="rId1"/>
  <headerFooter>
    <oddHeader>&amp;L【様式４】</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7B735-D700-4116-81F3-377DC592F025}">
  <sheetPr>
    <tabColor theme="8" tint="0.59999389629810485"/>
    <pageSetUpPr fitToPage="1"/>
  </sheetPr>
  <dimension ref="A1:AY77"/>
  <sheetViews>
    <sheetView topLeftCell="E40" zoomScale="90" zoomScaleNormal="90" workbookViewId="0">
      <selection activeCell="J45" sqref="J45:K45"/>
    </sheetView>
  </sheetViews>
  <sheetFormatPr defaultColWidth="8.09765625" defaultRowHeight="15"/>
  <cols>
    <col min="1" max="1" width="5.19921875" style="143" customWidth="1"/>
    <col min="2" max="3" width="7.3984375" style="143" customWidth="1"/>
    <col min="4" max="4" width="8.09765625" style="143" customWidth="1"/>
    <col min="5" max="22" width="8.09765625" style="143"/>
    <col min="23" max="23" width="6.69921875" style="143" bestFit="1" customWidth="1"/>
    <col min="24" max="16384" width="8.09765625" style="143"/>
  </cols>
  <sheetData>
    <row r="1" spans="1:51" s="8" customFormat="1" ht="25.5" customHeight="1" thickBot="1">
      <c r="A1" s="672" t="s">
        <v>280</v>
      </c>
      <c r="B1" s="673"/>
      <c r="C1" s="673"/>
      <c r="D1" s="673"/>
      <c r="E1" s="673"/>
      <c r="F1" s="673"/>
      <c r="G1" s="673"/>
      <c r="H1" s="673"/>
      <c r="I1" s="673"/>
      <c r="J1" s="673"/>
      <c r="K1" s="673"/>
      <c r="L1" s="673"/>
      <c r="M1" s="673"/>
      <c r="N1" s="673"/>
      <c r="O1" s="673"/>
      <c r="P1" s="276"/>
      <c r="Q1" s="275"/>
      <c r="R1" s="274"/>
      <c r="S1" s="274"/>
      <c r="T1" s="274"/>
      <c r="U1" s="274"/>
      <c r="V1" s="274"/>
      <c r="W1" s="273"/>
      <c r="X1" s="273"/>
      <c r="Y1" s="273"/>
      <c r="Z1" s="273"/>
      <c r="AA1" s="273"/>
      <c r="AB1" s="273"/>
      <c r="AC1" s="273"/>
    </row>
    <row r="2" spans="1:51" s="8" customFormat="1" ht="25.5" customHeight="1">
      <c r="A2" s="272" t="s">
        <v>279</v>
      </c>
      <c r="B2" s="271"/>
      <c r="C2" s="674" t="s">
        <v>278</v>
      </c>
      <c r="D2" s="675"/>
      <c r="E2" s="675"/>
      <c r="F2" s="675"/>
      <c r="G2" s="675"/>
      <c r="H2" s="675"/>
      <c r="I2" s="675"/>
      <c r="J2" s="675"/>
      <c r="K2" s="675"/>
      <c r="L2" s="675"/>
      <c r="M2" s="675"/>
      <c r="N2" s="675"/>
      <c r="O2" s="675"/>
      <c r="P2" s="676"/>
      <c r="Q2" s="246"/>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row>
    <row r="3" spans="1:51" s="8" customFormat="1" ht="24.75" customHeight="1">
      <c r="A3" s="270"/>
      <c r="B3" s="269"/>
      <c r="C3" s="677" t="s">
        <v>277</v>
      </c>
      <c r="D3" s="678"/>
      <c r="E3" s="678"/>
      <c r="F3" s="678"/>
      <c r="G3" s="678"/>
      <c r="H3" s="678"/>
      <c r="I3" s="678"/>
      <c r="J3" s="678"/>
      <c r="K3" s="678"/>
      <c r="L3" s="678"/>
      <c r="M3" s="678"/>
      <c r="N3" s="678"/>
      <c r="O3" s="678"/>
      <c r="P3" s="679"/>
      <c r="Q3" s="266"/>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Y3" s="268"/>
    </row>
    <row r="4" spans="1:51" s="8" customFormat="1" ht="24.75" customHeight="1">
      <c r="A4" s="267"/>
      <c r="B4" s="267"/>
      <c r="C4" s="680" t="s">
        <v>276</v>
      </c>
      <c r="D4" s="681"/>
      <c r="E4" s="681"/>
      <c r="F4" s="681"/>
      <c r="G4" s="681"/>
      <c r="H4" s="681"/>
      <c r="I4" s="681"/>
      <c r="J4" s="681"/>
      <c r="K4" s="681"/>
      <c r="L4" s="681"/>
      <c r="M4" s="681"/>
      <c r="N4" s="681"/>
      <c r="O4" s="681"/>
      <c r="P4" s="682"/>
      <c r="Q4" s="266"/>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Y4" s="264"/>
    </row>
    <row r="5" spans="1:51" s="8" customFormat="1" ht="24.75" customHeight="1">
      <c r="A5" s="256"/>
      <c r="B5" s="256"/>
      <c r="C5" s="680" t="s">
        <v>275</v>
      </c>
      <c r="D5" s="681"/>
      <c r="E5" s="681"/>
      <c r="F5" s="681"/>
      <c r="G5" s="681"/>
      <c r="H5" s="681"/>
      <c r="I5" s="681"/>
      <c r="J5" s="681"/>
      <c r="K5" s="681"/>
      <c r="L5" s="681"/>
      <c r="M5" s="681"/>
      <c r="N5" s="681"/>
      <c r="O5" s="681"/>
      <c r="P5" s="682"/>
      <c r="Q5" s="266"/>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Y5" s="264"/>
    </row>
    <row r="6" spans="1:51" s="8" customFormat="1" ht="36" customHeight="1">
      <c r="A6" s="250"/>
      <c r="B6" s="250"/>
      <c r="C6" s="683" t="s">
        <v>274</v>
      </c>
      <c r="D6" s="684"/>
      <c r="E6" s="684"/>
      <c r="F6" s="684"/>
      <c r="G6" s="684"/>
      <c r="H6" s="684"/>
      <c r="I6" s="684"/>
      <c r="J6" s="684"/>
      <c r="K6" s="684"/>
      <c r="L6" s="684"/>
      <c r="M6" s="684"/>
      <c r="N6" s="684"/>
      <c r="O6" s="684"/>
      <c r="P6" s="685"/>
      <c r="Q6" s="266"/>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Y6" s="264"/>
    </row>
    <row r="7" spans="1:51" s="8" customFormat="1" ht="25.5" customHeight="1">
      <c r="A7" s="263" t="s">
        <v>273</v>
      </c>
      <c r="B7" s="262"/>
      <c r="C7" s="686" t="s">
        <v>272</v>
      </c>
      <c r="D7" s="687"/>
      <c r="E7" s="687"/>
      <c r="F7" s="687"/>
      <c r="G7" s="687"/>
      <c r="H7" s="687"/>
      <c r="I7" s="687"/>
      <c r="J7" s="687"/>
      <c r="K7" s="687"/>
      <c r="L7" s="687"/>
      <c r="M7" s="687"/>
      <c r="N7" s="687"/>
      <c r="O7" s="687"/>
      <c r="P7" s="688"/>
      <c r="Q7" s="246"/>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row>
    <row r="8" spans="1:51" s="8" customFormat="1" ht="25.5" customHeight="1">
      <c r="A8" s="261"/>
      <c r="B8" s="256"/>
      <c r="C8" s="260" t="s">
        <v>271</v>
      </c>
      <c r="D8" s="259"/>
      <c r="E8" s="259"/>
      <c r="F8" s="259"/>
      <c r="G8" s="259"/>
      <c r="H8" s="259"/>
      <c r="I8" s="259"/>
      <c r="J8" s="259"/>
      <c r="K8" s="259"/>
      <c r="L8" s="259"/>
      <c r="M8" s="259"/>
      <c r="N8" s="259"/>
      <c r="O8" s="259"/>
      <c r="P8" s="258"/>
      <c r="Q8" s="246"/>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row>
    <row r="9" spans="1:51" s="8" customFormat="1" ht="25.5" customHeight="1">
      <c r="A9" s="257"/>
      <c r="B9" s="256"/>
      <c r="C9" s="255" t="s">
        <v>270</v>
      </c>
      <c r="D9" s="254"/>
      <c r="E9" s="254"/>
      <c r="F9" s="254"/>
      <c r="G9" s="254"/>
      <c r="H9" s="254"/>
      <c r="I9" s="254"/>
      <c r="J9" s="254"/>
      <c r="K9" s="254"/>
      <c r="L9" s="254"/>
      <c r="M9" s="254"/>
      <c r="N9" s="254"/>
      <c r="O9" s="254"/>
      <c r="P9" s="253"/>
      <c r="Q9" s="252"/>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row>
    <row r="10" spans="1:51" s="8" customFormat="1" ht="25.5" customHeight="1">
      <c r="A10" s="251"/>
      <c r="B10" s="250"/>
      <c r="C10" s="249" t="s">
        <v>269</v>
      </c>
      <c r="D10" s="248"/>
      <c r="E10" s="248"/>
      <c r="F10" s="248"/>
      <c r="G10" s="248"/>
      <c r="H10" s="248"/>
      <c r="I10" s="248"/>
      <c r="J10" s="248"/>
      <c r="K10" s="248"/>
      <c r="L10" s="248"/>
      <c r="M10" s="248"/>
      <c r="N10" s="248"/>
      <c r="O10" s="248"/>
      <c r="P10" s="247"/>
      <c r="Q10" s="246"/>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row>
    <row r="11" spans="1:51" s="8" customFormat="1" ht="25.5" customHeight="1" thickBot="1">
      <c r="A11" s="244" t="s">
        <v>268</v>
      </c>
      <c r="B11" s="243"/>
      <c r="C11" s="689" t="s">
        <v>267</v>
      </c>
      <c r="D11" s="690"/>
      <c r="E11" s="690"/>
      <c r="F11" s="690"/>
      <c r="G11" s="690"/>
      <c r="H11" s="690"/>
      <c r="I11" s="690"/>
      <c r="J11" s="690"/>
      <c r="K11" s="690"/>
      <c r="L11" s="690"/>
      <c r="M11" s="690"/>
      <c r="N11" s="690"/>
      <c r="O11" s="690"/>
      <c r="P11" s="691"/>
      <c r="Q11" s="242"/>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row>
    <row r="12" spans="1:51" s="8" customFormat="1" ht="16.2">
      <c r="A12" s="239"/>
      <c r="B12" s="240"/>
      <c r="C12" s="239"/>
      <c r="D12" s="239"/>
      <c r="E12" s="239"/>
      <c r="F12" s="239"/>
      <c r="G12" s="239"/>
      <c r="H12" s="239"/>
      <c r="I12" s="144"/>
      <c r="J12" s="144"/>
      <c r="K12" s="144"/>
      <c r="L12" s="144"/>
      <c r="M12" s="144"/>
      <c r="N12" s="144"/>
      <c r="O12" s="144"/>
      <c r="P12" s="144"/>
      <c r="Q12" s="233"/>
      <c r="R12" s="144"/>
      <c r="S12" s="144"/>
      <c r="T12" s="144"/>
      <c r="U12" s="144"/>
      <c r="V12" s="144"/>
      <c r="W12" s="144"/>
      <c r="X12" s="144"/>
      <c r="Y12" s="144"/>
      <c r="Z12" s="144"/>
      <c r="AA12" s="144"/>
      <c r="AB12" s="144"/>
      <c r="AC12" s="144"/>
    </row>
    <row r="13" spans="1:51" s="8" customFormat="1" ht="22.8">
      <c r="A13" s="692" t="s">
        <v>266</v>
      </c>
      <c r="B13" s="692"/>
      <c r="C13" s="692"/>
      <c r="D13" s="692"/>
      <c r="E13" s="692"/>
      <c r="F13" s="692"/>
      <c r="G13" s="692"/>
      <c r="H13" s="692"/>
      <c r="I13" s="692"/>
      <c r="J13" s="692"/>
      <c r="K13" s="692"/>
      <c r="L13" s="692"/>
      <c r="M13" s="692"/>
      <c r="N13" s="692"/>
      <c r="O13" s="692"/>
      <c r="P13" s="692"/>
      <c r="Q13" s="238"/>
      <c r="R13" s="237"/>
      <c r="S13" s="237"/>
      <c r="T13" s="237"/>
      <c r="U13" s="237"/>
      <c r="V13" s="237"/>
      <c r="W13" s="237"/>
      <c r="X13" s="236"/>
      <c r="Y13" s="236"/>
      <c r="Z13" s="236"/>
      <c r="AA13" s="236"/>
      <c r="AB13" s="236"/>
      <c r="AC13" s="236"/>
    </row>
    <row r="14" spans="1:51" s="8" customFormat="1" ht="3.75" customHeight="1" thickBot="1">
      <c r="A14" s="234"/>
      <c r="B14" s="235"/>
      <c r="C14" s="234"/>
      <c r="D14" s="234"/>
      <c r="E14" s="234"/>
      <c r="F14" s="234"/>
      <c r="G14" s="234"/>
      <c r="H14" s="234"/>
      <c r="I14" s="234"/>
      <c r="J14" s="234"/>
      <c r="K14" s="234"/>
      <c r="L14" s="234"/>
      <c r="M14" s="234"/>
      <c r="N14" s="234"/>
      <c r="O14" s="234"/>
      <c r="P14" s="234"/>
      <c r="Q14" s="233"/>
      <c r="R14" s="144"/>
      <c r="S14" s="144"/>
      <c r="T14" s="144"/>
      <c r="U14" s="144"/>
      <c r="V14" s="144"/>
      <c r="W14" s="144"/>
      <c r="X14" s="144"/>
      <c r="Y14" s="144"/>
      <c r="Z14" s="144"/>
      <c r="AA14" s="144"/>
      <c r="AB14" s="144"/>
      <c r="AC14" s="144"/>
    </row>
    <row r="15" spans="1:51" s="8" customFormat="1" ht="30.75" customHeight="1" thickTop="1">
      <c r="A15" s="232" t="s">
        <v>265</v>
      </c>
      <c r="B15" s="669" t="s">
        <v>264</v>
      </c>
      <c r="C15" s="669"/>
      <c r="D15" s="669"/>
      <c r="E15" s="669"/>
      <c r="F15" s="669"/>
      <c r="G15" s="669"/>
      <c r="H15" s="669"/>
      <c r="I15" s="669"/>
      <c r="J15" s="669"/>
      <c r="K15" s="669"/>
      <c r="L15" s="669"/>
      <c r="M15" s="669"/>
      <c r="N15" s="669"/>
      <c r="O15" s="669"/>
      <c r="P15" s="669"/>
      <c r="Q15" s="224"/>
      <c r="R15" s="223"/>
      <c r="S15" s="223"/>
      <c r="T15" s="223"/>
      <c r="U15" s="223"/>
      <c r="V15" s="223"/>
      <c r="W15" s="223"/>
      <c r="X15" s="223"/>
      <c r="Y15" s="223"/>
      <c r="Z15" s="223"/>
      <c r="AA15" s="223"/>
      <c r="AB15" s="223"/>
      <c r="AC15" s="223"/>
    </row>
    <row r="16" spans="1:51" s="8" customFormat="1" ht="18" customHeight="1">
      <c r="A16" s="226"/>
      <c r="B16" s="231" t="s">
        <v>263</v>
      </c>
      <c r="C16" s="227"/>
      <c r="D16" s="227"/>
      <c r="E16" s="227"/>
      <c r="F16" s="227"/>
      <c r="G16" s="227"/>
      <c r="H16" s="227"/>
      <c r="I16" s="227"/>
      <c r="J16" s="227"/>
      <c r="K16" s="227"/>
      <c r="L16" s="227"/>
      <c r="M16" s="227"/>
      <c r="N16" s="227"/>
      <c r="O16" s="227"/>
      <c r="P16" s="227"/>
      <c r="Q16" s="224"/>
      <c r="R16" s="223"/>
      <c r="S16" s="223"/>
      <c r="T16" s="223"/>
      <c r="U16" s="223"/>
      <c r="V16" s="223"/>
      <c r="W16" s="223"/>
      <c r="X16" s="223"/>
      <c r="Y16" s="223"/>
      <c r="Z16" s="223"/>
      <c r="AA16" s="223"/>
      <c r="AB16" s="223"/>
      <c r="AC16" s="223"/>
    </row>
    <row r="17" spans="1:42" s="8" customFormat="1" ht="30.75" customHeight="1">
      <c r="A17" s="226"/>
      <c r="B17" s="670" t="s">
        <v>262</v>
      </c>
      <c r="C17" s="670"/>
      <c r="D17" s="670"/>
      <c r="E17" s="670"/>
      <c r="F17" s="670"/>
      <c r="G17" s="670"/>
      <c r="H17" s="670"/>
      <c r="I17" s="670"/>
      <c r="J17" s="670"/>
      <c r="K17" s="670"/>
      <c r="L17" s="670"/>
      <c r="M17" s="670"/>
      <c r="N17" s="670"/>
      <c r="O17" s="670"/>
      <c r="P17" s="671"/>
      <c r="Q17" s="224"/>
      <c r="R17" s="223"/>
      <c r="S17" s="223"/>
      <c r="T17" s="223"/>
      <c r="U17" s="223"/>
      <c r="V17" s="223"/>
      <c r="W17" s="223"/>
      <c r="X17" s="223"/>
      <c r="Y17" s="223"/>
      <c r="Z17" s="223"/>
      <c r="AA17" s="223"/>
      <c r="AB17" s="223"/>
      <c r="AC17" s="223"/>
    </row>
    <row r="18" spans="1:42" s="8" customFormat="1" ht="17.25" customHeight="1">
      <c r="A18" s="226"/>
      <c r="B18" s="229" t="s">
        <v>261</v>
      </c>
      <c r="C18" s="229"/>
      <c r="D18" s="230"/>
      <c r="E18" s="230"/>
      <c r="F18" s="230"/>
      <c r="G18" s="230"/>
      <c r="H18" s="230"/>
      <c r="I18" s="230"/>
      <c r="J18" s="230"/>
      <c r="K18" s="230"/>
      <c r="L18" s="230"/>
      <c r="M18" s="230"/>
      <c r="N18" s="230"/>
      <c r="O18" s="230"/>
      <c r="P18" s="230"/>
      <c r="Q18" s="224"/>
      <c r="R18" s="223"/>
      <c r="S18" s="223"/>
      <c r="T18" s="223"/>
      <c r="U18" s="223"/>
      <c r="V18" s="223"/>
      <c r="W18" s="223"/>
      <c r="X18" s="223"/>
      <c r="Y18" s="223"/>
      <c r="Z18" s="223"/>
      <c r="AA18" s="223"/>
      <c r="AB18" s="223"/>
      <c r="AC18" s="223"/>
    </row>
    <row r="19" spans="1:42" s="8" customFormat="1" ht="17.25" customHeight="1">
      <c r="A19" s="226"/>
      <c r="B19" s="229" t="s">
        <v>260</v>
      </c>
      <c r="C19" s="228"/>
      <c r="D19" s="227"/>
      <c r="E19" s="227"/>
      <c r="F19" s="227"/>
      <c r="G19" s="227"/>
      <c r="H19" s="227"/>
      <c r="I19" s="227"/>
      <c r="J19" s="227"/>
      <c r="K19" s="227"/>
      <c r="L19" s="227"/>
      <c r="M19" s="227"/>
      <c r="N19" s="227"/>
      <c r="O19" s="227"/>
      <c r="P19" s="227"/>
      <c r="Q19" s="224"/>
      <c r="R19" s="223"/>
      <c r="S19" s="223"/>
      <c r="T19" s="223"/>
      <c r="U19" s="223"/>
      <c r="V19" s="223"/>
      <c r="W19" s="223"/>
      <c r="X19" s="223"/>
      <c r="Y19" s="223"/>
      <c r="Z19" s="223"/>
      <c r="AA19" s="223"/>
      <c r="AB19" s="223"/>
      <c r="AC19" s="223"/>
    </row>
    <row r="20" spans="1:42" s="8" customFormat="1" ht="24" customHeight="1">
      <c r="A20" s="226" t="s">
        <v>259</v>
      </c>
      <c r="B20" s="670" t="s">
        <v>258</v>
      </c>
      <c r="C20" s="670"/>
      <c r="D20" s="670"/>
      <c r="E20" s="670"/>
      <c r="F20" s="670"/>
      <c r="G20" s="670"/>
      <c r="H20" s="670"/>
      <c r="I20" s="670"/>
      <c r="J20" s="670"/>
      <c r="K20" s="670"/>
      <c r="L20" s="670"/>
      <c r="M20" s="670"/>
      <c r="N20" s="670"/>
      <c r="O20" s="670"/>
      <c r="P20" s="670"/>
      <c r="Q20" s="224"/>
      <c r="R20" s="223"/>
      <c r="S20" s="223"/>
      <c r="T20" s="223"/>
      <c r="U20" s="223"/>
      <c r="V20" s="223"/>
      <c r="W20" s="223"/>
      <c r="X20" s="223"/>
      <c r="Y20" s="223"/>
      <c r="Z20" s="223"/>
      <c r="AA20" s="223"/>
      <c r="AB20" s="223"/>
      <c r="AC20" s="223"/>
    </row>
    <row r="21" spans="1:42" s="8" customFormat="1" ht="59.25" customHeight="1" thickBot="1">
      <c r="A21" s="225" t="s">
        <v>257</v>
      </c>
      <c r="B21" s="696" t="s">
        <v>256</v>
      </c>
      <c r="C21" s="696"/>
      <c r="D21" s="696"/>
      <c r="E21" s="696"/>
      <c r="F21" s="696"/>
      <c r="G21" s="696"/>
      <c r="H21" s="696"/>
      <c r="I21" s="696"/>
      <c r="J21" s="696"/>
      <c r="K21" s="696"/>
      <c r="L21" s="696"/>
      <c r="M21" s="696"/>
      <c r="N21" s="696"/>
      <c r="O21" s="696"/>
      <c r="P21" s="696"/>
      <c r="Q21" s="224"/>
      <c r="R21" s="223"/>
      <c r="S21" s="223"/>
      <c r="T21" s="223"/>
      <c r="U21" s="223"/>
      <c r="V21" s="223"/>
      <c r="W21" s="223"/>
      <c r="X21" s="223"/>
      <c r="Y21" s="223"/>
      <c r="Z21" s="223"/>
      <c r="AA21" s="223"/>
      <c r="AB21" s="223"/>
      <c r="AC21" s="223"/>
    </row>
    <row r="22" spans="1:42" s="8" customFormat="1" ht="14.25" customHeight="1" thickTop="1">
      <c r="A22" s="221"/>
      <c r="B22" s="221"/>
      <c r="C22" s="221"/>
      <c r="D22" s="221"/>
      <c r="E22" s="221"/>
      <c r="F22" s="221"/>
      <c r="G22" s="221"/>
      <c r="H22" s="221"/>
      <c r="I22" s="221"/>
      <c r="J22" s="221"/>
      <c r="K22" s="221"/>
      <c r="L22" s="221"/>
      <c r="M22" s="221"/>
      <c r="N22" s="221"/>
      <c r="O22" s="221"/>
      <c r="P22" s="222"/>
      <c r="Q22" s="221"/>
      <c r="R22" s="221"/>
      <c r="S22" s="221"/>
      <c r="T22" s="221"/>
      <c r="U22" s="221"/>
      <c r="V22" s="221"/>
      <c r="W22" s="221"/>
      <c r="X22" s="221"/>
      <c r="Y22" s="221"/>
      <c r="Z22" s="221"/>
      <c r="AA22" s="221"/>
      <c r="AB22" s="221"/>
      <c r="AC22" s="221"/>
    </row>
    <row r="23" spans="1:42" s="216" customFormat="1" ht="25.5" customHeight="1">
      <c r="A23" s="220" t="s">
        <v>255</v>
      </c>
      <c r="B23" s="220"/>
      <c r="C23" s="220"/>
      <c r="D23" s="220"/>
      <c r="E23" s="220"/>
      <c r="F23" s="220"/>
    </row>
    <row r="24" spans="1:42" s="216" customFormat="1" ht="25.5" customHeight="1">
      <c r="A24" s="220" t="s">
        <v>254</v>
      </c>
      <c r="B24" s="220"/>
      <c r="C24" s="220"/>
      <c r="D24" s="220"/>
      <c r="E24" s="220"/>
      <c r="F24" s="220"/>
    </row>
    <row r="25" spans="1:42" s="216" customFormat="1" ht="25.5" customHeight="1">
      <c r="A25" s="220" t="s">
        <v>253</v>
      </c>
      <c r="B25" s="220"/>
      <c r="C25" s="220"/>
      <c r="D25" s="220"/>
      <c r="E25" s="220"/>
      <c r="F25" s="220"/>
    </row>
    <row r="26" spans="1:42" s="216" customFormat="1" ht="25.5" customHeight="1">
      <c r="A26" s="220" t="s">
        <v>252</v>
      </c>
      <c r="B26" s="220"/>
      <c r="C26" s="220"/>
      <c r="D26" s="220"/>
      <c r="E26" s="220"/>
      <c r="F26" s="220"/>
    </row>
    <row r="27" spans="1:42" s="216" customFormat="1" ht="25.5" customHeight="1">
      <c r="A27" s="220" t="s">
        <v>251</v>
      </c>
      <c r="B27" s="220"/>
      <c r="C27" s="220"/>
      <c r="D27" s="220"/>
      <c r="E27" s="220"/>
      <c r="F27" s="220"/>
    </row>
    <row r="28" spans="1:42" s="216" customFormat="1" ht="25.5" customHeight="1">
      <c r="A28" s="220" t="s">
        <v>250</v>
      </c>
      <c r="B28" s="220"/>
      <c r="C28" s="220"/>
      <c r="D28" s="220"/>
      <c r="E28" s="220"/>
      <c r="F28" s="220"/>
    </row>
    <row r="29" spans="1:42" s="216" customFormat="1" ht="25.5" customHeight="1">
      <c r="A29" s="219" t="s">
        <v>249</v>
      </c>
      <c r="B29" s="218"/>
      <c r="C29" s="218"/>
      <c r="D29" s="218"/>
      <c r="E29" s="218"/>
      <c r="F29" s="218"/>
      <c r="G29" s="217"/>
      <c r="H29" s="217"/>
      <c r="I29" s="217"/>
      <c r="J29" s="217"/>
      <c r="K29" s="217"/>
      <c r="L29" s="217"/>
      <c r="M29" s="217"/>
      <c r="N29" s="217"/>
      <c r="O29" s="217"/>
      <c r="P29" s="217"/>
    </row>
    <row r="30" spans="1:42" s="8" customFormat="1" ht="24" customHeight="1" thickBot="1">
      <c r="A30" s="697" t="s">
        <v>248</v>
      </c>
      <c r="B30" s="697"/>
      <c r="C30" s="697"/>
      <c r="D30" s="697"/>
      <c r="E30" s="697"/>
      <c r="F30" s="697"/>
      <c r="G30" s="697"/>
      <c r="H30" s="697"/>
      <c r="I30" s="697"/>
      <c r="J30" s="697"/>
      <c r="K30" s="697"/>
      <c r="L30" s="697"/>
      <c r="M30" s="697"/>
      <c r="N30" s="697"/>
      <c r="O30" s="697"/>
      <c r="P30" s="697"/>
      <c r="Q30" s="697"/>
      <c r="R30" s="697"/>
      <c r="S30" s="697"/>
      <c r="T30" s="697"/>
      <c r="U30" s="697"/>
      <c r="V30" s="697"/>
      <c r="W30" s="697"/>
      <c r="X30" s="215"/>
      <c r="Y30" s="215"/>
      <c r="Z30" s="215"/>
      <c r="AA30" s="215"/>
      <c r="AB30" s="215"/>
      <c r="AC30" s="215"/>
      <c r="AD30" s="215"/>
      <c r="AE30" s="215"/>
      <c r="AF30" s="215"/>
      <c r="AG30" s="215"/>
      <c r="AH30" s="215"/>
      <c r="AI30" s="215"/>
      <c r="AJ30" s="215"/>
      <c r="AK30" s="215"/>
      <c r="AL30" s="215"/>
      <c r="AM30" s="215"/>
      <c r="AN30" s="215"/>
      <c r="AO30" s="215"/>
      <c r="AP30" s="215"/>
    </row>
    <row r="31" spans="1:42">
      <c r="A31" s="214"/>
      <c r="B31" s="213"/>
      <c r="C31" s="213"/>
      <c r="D31" s="213"/>
      <c r="E31" s="213"/>
      <c r="F31" s="213"/>
      <c r="G31" s="213"/>
      <c r="H31" s="213"/>
      <c r="I31" s="213"/>
      <c r="J31" s="213"/>
      <c r="K31" s="213"/>
      <c r="L31" s="213"/>
      <c r="M31" s="213"/>
      <c r="N31" s="213"/>
      <c r="O31" s="213"/>
      <c r="P31" s="213"/>
      <c r="Q31" s="213"/>
      <c r="R31" s="213"/>
      <c r="S31" s="213"/>
      <c r="T31" s="213"/>
      <c r="U31" s="213"/>
      <c r="V31" s="213"/>
      <c r="W31" s="212"/>
    </row>
    <row r="32" spans="1:42" ht="16.2">
      <c r="A32" s="183"/>
      <c r="B32" s="211"/>
      <c r="C32" s="210"/>
      <c r="D32" s="204"/>
      <c r="E32" s="204"/>
      <c r="F32" s="204"/>
      <c r="G32" s="204"/>
      <c r="H32" s="204"/>
      <c r="I32" s="204"/>
      <c r="J32" s="204"/>
      <c r="K32" s="204"/>
      <c r="L32" s="204"/>
      <c r="M32" s="204"/>
      <c r="N32" s="204"/>
      <c r="O32" s="204"/>
      <c r="P32" s="204"/>
      <c r="Q32" s="204"/>
      <c r="R32" s="204"/>
      <c r="S32" s="204"/>
      <c r="T32" s="204"/>
      <c r="U32" s="204"/>
      <c r="V32" s="204"/>
      <c r="W32" s="205"/>
      <c r="X32" s="204"/>
    </row>
    <row r="33" spans="1:24" ht="18.600000000000001">
      <c r="A33" s="183"/>
      <c r="B33" s="698" t="s">
        <v>247</v>
      </c>
      <c r="C33" s="698"/>
      <c r="D33" s="698"/>
      <c r="E33" s="698"/>
      <c r="F33" s="698"/>
      <c r="G33" s="698"/>
      <c r="H33" s="698"/>
      <c r="I33" s="698"/>
      <c r="J33" s="698"/>
      <c r="K33" s="698"/>
      <c r="L33" s="698"/>
      <c r="M33" s="698"/>
      <c r="N33" s="698"/>
      <c r="O33" s="698"/>
      <c r="P33" s="698"/>
      <c r="Q33" s="698"/>
      <c r="R33" s="698"/>
      <c r="S33" s="698"/>
      <c r="T33" s="698"/>
      <c r="U33" s="698"/>
      <c r="V33" s="698"/>
      <c r="W33" s="209"/>
      <c r="X33" s="208"/>
    </row>
    <row r="34" spans="1:24" ht="27">
      <c r="A34" s="183"/>
      <c r="B34" s="699" t="s">
        <v>246</v>
      </c>
      <c r="C34" s="699"/>
      <c r="D34" s="699"/>
      <c r="E34" s="699"/>
      <c r="F34" s="699"/>
      <c r="G34" s="699"/>
      <c r="H34" s="699"/>
      <c r="I34" s="699"/>
      <c r="J34" s="699"/>
      <c r="K34" s="699"/>
      <c r="L34" s="699"/>
      <c r="M34" s="699"/>
      <c r="N34" s="699"/>
      <c r="O34" s="699"/>
      <c r="P34" s="699"/>
      <c r="Q34" s="699"/>
      <c r="R34" s="699"/>
      <c r="S34" s="699"/>
      <c r="T34" s="699"/>
      <c r="U34" s="699"/>
      <c r="V34" s="699"/>
      <c r="W34" s="207"/>
      <c r="X34" s="206"/>
    </row>
    <row r="35" spans="1:24" ht="27">
      <c r="A35" s="183"/>
      <c r="B35" s="699" t="s">
        <v>245</v>
      </c>
      <c r="C35" s="699"/>
      <c r="D35" s="699"/>
      <c r="E35" s="699"/>
      <c r="F35" s="699"/>
      <c r="G35" s="699"/>
      <c r="H35" s="699"/>
      <c r="I35" s="699"/>
      <c r="J35" s="699"/>
      <c r="K35" s="699"/>
      <c r="L35" s="699"/>
      <c r="M35" s="699"/>
      <c r="N35" s="699"/>
      <c r="O35" s="699"/>
      <c r="P35" s="699"/>
      <c r="Q35" s="699"/>
      <c r="R35" s="699"/>
      <c r="S35" s="699"/>
      <c r="T35" s="699"/>
      <c r="U35" s="699"/>
      <c r="V35" s="699"/>
      <c r="W35" s="207"/>
      <c r="X35" s="206"/>
    </row>
    <row r="36" spans="1:24" ht="16.2">
      <c r="A36" s="183"/>
      <c r="B36" s="204"/>
      <c r="C36" s="204"/>
      <c r="D36" s="204"/>
      <c r="E36" s="204"/>
      <c r="F36" s="204"/>
      <c r="G36" s="204"/>
      <c r="H36" s="204"/>
      <c r="I36" s="204"/>
      <c r="J36" s="204"/>
      <c r="K36" s="204"/>
      <c r="L36" s="204"/>
      <c r="M36" s="204"/>
      <c r="N36" s="204"/>
      <c r="O36" s="204"/>
      <c r="P36" s="204"/>
      <c r="Q36" s="204"/>
      <c r="R36" s="204"/>
      <c r="S36" s="204"/>
      <c r="T36" s="204"/>
      <c r="U36" s="204"/>
      <c r="V36" s="204"/>
      <c r="W36" s="205"/>
      <c r="X36" s="204"/>
    </row>
    <row r="37" spans="1:24">
      <c r="A37" s="183"/>
      <c r="W37" s="182"/>
    </row>
    <row r="38" spans="1:24" s="8" customFormat="1" ht="35.25" customHeight="1">
      <c r="A38" s="157"/>
      <c r="B38" s="700" t="s">
        <v>244</v>
      </c>
      <c r="C38" s="700"/>
      <c r="D38" s="701" t="s">
        <v>408</v>
      </c>
      <c r="E38" s="702"/>
      <c r="F38" s="702"/>
      <c r="G38" s="702"/>
      <c r="H38" s="703"/>
      <c r="I38" s="704" t="s">
        <v>233</v>
      </c>
      <c r="J38" s="705"/>
      <c r="K38" s="202" t="s">
        <v>243</v>
      </c>
      <c r="L38" s="706" t="s">
        <v>242</v>
      </c>
      <c r="M38" s="203" t="s">
        <v>211</v>
      </c>
      <c r="N38" s="708" t="str">
        <f>IF(様式４!X6="","",(様式４!X6))</f>
        <v/>
      </c>
      <c r="O38" s="708"/>
      <c r="P38" s="709"/>
      <c r="Q38" s="202" t="s">
        <v>209</v>
      </c>
      <c r="R38" s="710" t="str">
        <f>IF(様式４!W11="","",(様式４!W11))</f>
        <v/>
      </c>
      <c r="S38" s="710"/>
      <c r="T38" s="710"/>
      <c r="U38" s="710"/>
      <c r="V38" s="711"/>
      <c r="W38" s="150"/>
    </row>
    <row r="39" spans="1:24" s="8" customFormat="1" ht="45" customHeight="1">
      <c r="A39" s="157"/>
      <c r="B39" s="712" t="str">
        <f>IF(様式４!X5="","",様式４!X5)</f>
        <v/>
      </c>
      <c r="C39" s="713"/>
      <c r="D39" s="712" t="str">
        <f>IF(様式４!W10="","",(様式４!W10))</f>
        <v/>
      </c>
      <c r="E39" s="714" ph="1"/>
      <c r="F39" s="714" ph="1"/>
      <c r="G39" s="714" ph="1"/>
      <c r="H39" s="713" ph="1"/>
      <c r="I39" s="715"/>
      <c r="J39" s="716"/>
      <c r="K39" s="188"/>
      <c r="L39" s="707"/>
      <c r="M39" s="717" t="str">
        <f>IF(様式４!W7="","",(様式４!W7))</f>
        <v/>
      </c>
      <c r="N39" s="718"/>
      <c r="O39" s="718"/>
      <c r="P39" s="718"/>
      <c r="Q39" s="718"/>
      <c r="R39" s="718"/>
      <c r="S39" s="718"/>
      <c r="T39" s="718"/>
      <c r="U39" s="718"/>
      <c r="V39" s="719"/>
      <c r="W39" s="150"/>
    </row>
    <row r="40" spans="1:24" s="8" customFormat="1" ht="18.75" customHeight="1">
      <c r="A40" s="157"/>
      <c r="B40" s="201"/>
      <c r="C40" s="161"/>
      <c r="D40" s="144"/>
      <c r="E40" s="144"/>
      <c r="F40" s="144"/>
      <c r="G40" s="144"/>
      <c r="H40" s="144"/>
      <c r="I40" s="144"/>
      <c r="J40" s="144"/>
      <c r="K40" s="144"/>
      <c r="L40" s="144"/>
      <c r="M40" s="144"/>
      <c r="N40" s="144"/>
      <c r="O40" s="144"/>
      <c r="P40" s="144"/>
      <c r="Q40" s="144"/>
      <c r="R40" s="144"/>
      <c r="S40" s="144"/>
      <c r="T40" s="144"/>
      <c r="U40" s="144"/>
      <c r="V40" s="144"/>
      <c r="W40" s="160"/>
      <c r="X40" s="144"/>
    </row>
    <row r="41" spans="1:24" ht="39.9" customHeight="1">
      <c r="A41" s="183"/>
      <c r="B41" s="200" t="s">
        <v>241</v>
      </c>
      <c r="C41" s="198" t="s">
        <v>205</v>
      </c>
      <c r="D41" s="720"/>
      <c r="E41" s="721"/>
      <c r="F41" s="197" t="s">
        <v>239</v>
      </c>
      <c r="G41" s="722"/>
      <c r="H41" s="723"/>
      <c r="I41" s="723"/>
      <c r="J41" s="724"/>
      <c r="K41" s="199"/>
      <c r="L41" s="198" t="s">
        <v>240</v>
      </c>
      <c r="M41" s="198" t="s">
        <v>205</v>
      </c>
      <c r="N41" s="725"/>
      <c r="O41" s="726"/>
      <c r="P41" s="727"/>
      <c r="Q41" s="197" t="s">
        <v>239</v>
      </c>
      <c r="R41" s="728"/>
      <c r="S41" s="729"/>
      <c r="T41" s="729"/>
      <c r="U41" s="729"/>
      <c r="V41" s="730"/>
      <c r="W41" s="182"/>
    </row>
    <row r="42" spans="1:24" ht="22.5" customHeight="1">
      <c r="A42" s="183"/>
      <c r="W42" s="182"/>
    </row>
    <row r="43" spans="1:24" ht="21.75" customHeight="1">
      <c r="A43" s="183"/>
      <c r="B43" s="693" t="s">
        <v>238</v>
      </c>
      <c r="C43" s="694" t="s">
        <v>237</v>
      </c>
      <c r="D43" s="694"/>
      <c r="E43" s="694"/>
      <c r="F43" s="694" t="s">
        <v>236</v>
      </c>
      <c r="G43" s="694"/>
      <c r="H43" s="694" t="s">
        <v>235</v>
      </c>
      <c r="I43" s="694"/>
      <c r="J43" s="694" t="s">
        <v>234</v>
      </c>
      <c r="K43" s="694"/>
      <c r="L43" s="695" t="s">
        <v>233</v>
      </c>
      <c r="M43" s="694"/>
      <c r="N43" s="731" t="s">
        <v>232</v>
      </c>
      <c r="O43" s="733" t="s">
        <v>231</v>
      </c>
      <c r="P43" s="693" t="s">
        <v>230</v>
      </c>
      <c r="Q43" s="693"/>
      <c r="R43" s="693"/>
      <c r="S43" s="693"/>
      <c r="T43" s="693"/>
      <c r="U43" s="693"/>
      <c r="V43" s="693"/>
      <c r="W43" s="735"/>
    </row>
    <row r="44" spans="1:24" ht="24.75" customHeight="1">
      <c r="A44" s="183"/>
      <c r="B44" s="693"/>
      <c r="C44" s="694"/>
      <c r="D44" s="694"/>
      <c r="E44" s="694"/>
      <c r="F44" s="694"/>
      <c r="G44" s="694"/>
      <c r="H44" s="736"/>
      <c r="I44" s="736"/>
      <c r="J44" s="694"/>
      <c r="K44" s="694"/>
      <c r="L44" s="694"/>
      <c r="M44" s="694"/>
      <c r="N44" s="732"/>
      <c r="O44" s="734"/>
      <c r="P44" s="196" t="s">
        <v>229</v>
      </c>
      <c r="Q44" s="196" t="s">
        <v>228</v>
      </c>
      <c r="R44" s="196" t="s">
        <v>227</v>
      </c>
      <c r="S44" s="196" t="s">
        <v>226</v>
      </c>
      <c r="T44" s="196" t="s">
        <v>225</v>
      </c>
      <c r="U44" s="195" t="s">
        <v>224</v>
      </c>
      <c r="V44" s="194" t="s">
        <v>223</v>
      </c>
      <c r="W44" s="193" t="s">
        <v>222</v>
      </c>
    </row>
    <row r="45" spans="1:24" ht="37.5" customHeight="1">
      <c r="A45" s="183"/>
      <c r="B45" s="190"/>
      <c r="C45" s="737"/>
      <c r="D45" s="737"/>
      <c r="E45" s="737"/>
      <c r="F45" s="738"/>
      <c r="G45" s="738"/>
      <c r="H45" s="739"/>
      <c r="I45" s="739"/>
      <c r="J45" s="740"/>
      <c r="K45" s="741"/>
      <c r="L45" s="742" t="str">
        <f t="shared" ref="L45:L65" si="0">IF(C45="","",$I$39)</f>
        <v/>
      </c>
      <c r="M45" s="742"/>
      <c r="N45" s="189"/>
      <c r="O45" s="188"/>
      <c r="P45" s="188"/>
      <c r="Q45" s="188"/>
      <c r="R45" s="188"/>
      <c r="S45" s="188"/>
      <c r="T45" s="187"/>
      <c r="U45" s="186"/>
      <c r="V45" s="192"/>
      <c r="W45" s="184"/>
    </row>
    <row r="46" spans="1:24" ht="37.5" customHeight="1">
      <c r="A46" s="183"/>
      <c r="B46" s="190"/>
      <c r="C46" s="737"/>
      <c r="D46" s="737"/>
      <c r="E46" s="737"/>
      <c r="F46" s="738"/>
      <c r="G46" s="738"/>
      <c r="H46" s="739"/>
      <c r="I46" s="739"/>
      <c r="J46" s="740"/>
      <c r="K46" s="741"/>
      <c r="L46" s="742" t="str">
        <f t="shared" si="0"/>
        <v/>
      </c>
      <c r="M46" s="742"/>
      <c r="N46" s="189"/>
      <c r="O46" s="188"/>
      <c r="P46" s="188"/>
      <c r="Q46" s="188"/>
      <c r="R46" s="188"/>
      <c r="S46" s="188"/>
      <c r="T46" s="187"/>
      <c r="U46" s="186"/>
      <c r="V46" s="191"/>
      <c r="W46" s="184"/>
    </row>
    <row r="47" spans="1:24" ht="37.5" customHeight="1">
      <c r="A47" s="183"/>
      <c r="B47" s="190"/>
      <c r="C47" s="737"/>
      <c r="D47" s="737"/>
      <c r="E47" s="737"/>
      <c r="F47" s="738"/>
      <c r="G47" s="738"/>
      <c r="H47" s="739"/>
      <c r="I47" s="739"/>
      <c r="J47" s="740"/>
      <c r="K47" s="741"/>
      <c r="L47" s="742" t="str">
        <f t="shared" si="0"/>
        <v/>
      </c>
      <c r="M47" s="742"/>
      <c r="N47" s="189"/>
      <c r="O47" s="188"/>
      <c r="P47" s="188"/>
      <c r="Q47" s="188"/>
      <c r="R47" s="188"/>
      <c r="S47" s="188"/>
      <c r="T47" s="187"/>
      <c r="U47" s="186"/>
      <c r="V47" s="191"/>
      <c r="W47" s="184"/>
    </row>
    <row r="48" spans="1:24" ht="37.5" customHeight="1">
      <c r="A48" s="183"/>
      <c r="B48" s="190"/>
      <c r="C48" s="737"/>
      <c r="D48" s="737"/>
      <c r="E48" s="737"/>
      <c r="F48" s="738"/>
      <c r="G48" s="738"/>
      <c r="H48" s="739"/>
      <c r="I48" s="739"/>
      <c r="J48" s="740"/>
      <c r="K48" s="741"/>
      <c r="L48" s="742" t="str">
        <f t="shared" si="0"/>
        <v/>
      </c>
      <c r="M48" s="742"/>
      <c r="N48" s="189"/>
      <c r="O48" s="188"/>
      <c r="P48" s="188"/>
      <c r="Q48" s="188"/>
      <c r="R48" s="188"/>
      <c r="S48" s="188"/>
      <c r="T48" s="187"/>
      <c r="U48" s="186"/>
      <c r="V48" s="191"/>
      <c r="W48" s="184"/>
    </row>
    <row r="49" spans="1:23" ht="37.5" customHeight="1">
      <c r="A49" s="183"/>
      <c r="B49" s="190"/>
      <c r="C49" s="737"/>
      <c r="D49" s="737"/>
      <c r="E49" s="737"/>
      <c r="F49" s="738"/>
      <c r="G49" s="738"/>
      <c r="H49" s="739"/>
      <c r="I49" s="739"/>
      <c r="J49" s="740"/>
      <c r="K49" s="741"/>
      <c r="L49" s="742" t="str">
        <f t="shared" si="0"/>
        <v/>
      </c>
      <c r="M49" s="742"/>
      <c r="N49" s="189"/>
      <c r="O49" s="188"/>
      <c r="P49" s="188"/>
      <c r="Q49" s="188"/>
      <c r="R49" s="188"/>
      <c r="S49" s="188"/>
      <c r="T49" s="187"/>
      <c r="U49" s="186"/>
      <c r="V49" s="191"/>
      <c r="W49" s="184"/>
    </row>
    <row r="50" spans="1:23" ht="37.5" customHeight="1">
      <c r="A50" s="183"/>
      <c r="B50" s="190"/>
      <c r="C50" s="737"/>
      <c r="D50" s="737"/>
      <c r="E50" s="737"/>
      <c r="F50" s="738"/>
      <c r="G50" s="738"/>
      <c r="H50" s="739"/>
      <c r="I50" s="739"/>
      <c r="J50" s="740"/>
      <c r="K50" s="741"/>
      <c r="L50" s="742" t="str">
        <f t="shared" si="0"/>
        <v/>
      </c>
      <c r="M50" s="742"/>
      <c r="N50" s="189"/>
      <c r="O50" s="188"/>
      <c r="P50" s="188"/>
      <c r="Q50" s="188"/>
      <c r="R50" s="188"/>
      <c r="S50" s="188"/>
      <c r="T50" s="187"/>
      <c r="U50" s="186"/>
      <c r="V50" s="191"/>
      <c r="W50" s="184"/>
    </row>
    <row r="51" spans="1:23" ht="37.5" customHeight="1">
      <c r="A51" s="183"/>
      <c r="B51" s="190"/>
      <c r="C51" s="737"/>
      <c r="D51" s="737"/>
      <c r="E51" s="737"/>
      <c r="F51" s="738"/>
      <c r="G51" s="738"/>
      <c r="H51" s="739"/>
      <c r="I51" s="739"/>
      <c r="J51" s="740"/>
      <c r="K51" s="741"/>
      <c r="L51" s="742" t="str">
        <f t="shared" si="0"/>
        <v/>
      </c>
      <c r="M51" s="742"/>
      <c r="N51" s="189"/>
      <c r="O51" s="188"/>
      <c r="P51" s="188"/>
      <c r="Q51" s="188"/>
      <c r="R51" s="188"/>
      <c r="S51" s="188"/>
      <c r="T51" s="187"/>
      <c r="U51" s="186"/>
      <c r="V51" s="191"/>
      <c r="W51" s="184"/>
    </row>
    <row r="52" spans="1:23" ht="37.5" customHeight="1">
      <c r="A52" s="183"/>
      <c r="B52" s="190"/>
      <c r="C52" s="737"/>
      <c r="D52" s="737"/>
      <c r="E52" s="737"/>
      <c r="F52" s="738"/>
      <c r="G52" s="738"/>
      <c r="H52" s="739"/>
      <c r="I52" s="739"/>
      <c r="J52" s="740"/>
      <c r="K52" s="741"/>
      <c r="L52" s="742" t="str">
        <f t="shared" si="0"/>
        <v/>
      </c>
      <c r="M52" s="742"/>
      <c r="N52" s="189"/>
      <c r="O52" s="188"/>
      <c r="P52" s="188"/>
      <c r="Q52" s="188"/>
      <c r="R52" s="188"/>
      <c r="S52" s="188"/>
      <c r="T52" s="187"/>
      <c r="U52" s="186"/>
      <c r="V52" s="191"/>
      <c r="W52" s="184"/>
    </row>
    <row r="53" spans="1:23" ht="37.5" customHeight="1">
      <c r="A53" s="183"/>
      <c r="B53" s="190"/>
      <c r="C53" s="737"/>
      <c r="D53" s="737"/>
      <c r="E53" s="737"/>
      <c r="F53" s="738"/>
      <c r="G53" s="738"/>
      <c r="H53" s="739"/>
      <c r="I53" s="739"/>
      <c r="J53" s="740"/>
      <c r="K53" s="741"/>
      <c r="L53" s="742" t="str">
        <f t="shared" si="0"/>
        <v/>
      </c>
      <c r="M53" s="742"/>
      <c r="N53" s="189"/>
      <c r="O53" s="188"/>
      <c r="P53" s="188"/>
      <c r="Q53" s="188"/>
      <c r="R53" s="188"/>
      <c r="S53" s="188"/>
      <c r="T53" s="187"/>
      <c r="U53" s="186"/>
      <c r="V53" s="191"/>
      <c r="W53" s="184"/>
    </row>
    <row r="54" spans="1:23" ht="37.5" customHeight="1">
      <c r="A54" s="183"/>
      <c r="B54" s="190"/>
      <c r="C54" s="737"/>
      <c r="D54" s="737"/>
      <c r="E54" s="737"/>
      <c r="F54" s="738"/>
      <c r="G54" s="738"/>
      <c r="H54" s="739"/>
      <c r="I54" s="739"/>
      <c r="J54" s="740"/>
      <c r="K54" s="741"/>
      <c r="L54" s="742" t="str">
        <f t="shared" si="0"/>
        <v/>
      </c>
      <c r="M54" s="742"/>
      <c r="N54" s="189"/>
      <c r="O54" s="188"/>
      <c r="P54" s="188"/>
      <c r="Q54" s="188"/>
      <c r="R54" s="188"/>
      <c r="S54" s="188"/>
      <c r="T54" s="187"/>
      <c r="U54" s="186"/>
      <c r="V54" s="191"/>
      <c r="W54" s="184"/>
    </row>
    <row r="55" spans="1:23" ht="37.5" customHeight="1">
      <c r="A55" s="183"/>
      <c r="B55" s="190"/>
      <c r="C55" s="737"/>
      <c r="D55" s="737"/>
      <c r="E55" s="737"/>
      <c r="F55" s="738"/>
      <c r="G55" s="738"/>
      <c r="H55" s="739"/>
      <c r="I55" s="739"/>
      <c r="J55" s="740"/>
      <c r="K55" s="741"/>
      <c r="L55" s="742" t="str">
        <f t="shared" si="0"/>
        <v/>
      </c>
      <c r="M55" s="742"/>
      <c r="N55" s="189"/>
      <c r="O55" s="188"/>
      <c r="P55" s="188"/>
      <c r="Q55" s="188"/>
      <c r="R55" s="188"/>
      <c r="S55" s="188"/>
      <c r="T55" s="187"/>
      <c r="U55" s="186"/>
      <c r="V55" s="191"/>
      <c r="W55" s="184"/>
    </row>
    <row r="56" spans="1:23" ht="37.5" customHeight="1">
      <c r="A56" s="183"/>
      <c r="B56" s="190"/>
      <c r="C56" s="737"/>
      <c r="D56" s="737"/>
      <c r="E56" s="737"/>
      <c r="F56" s="738"/>
      <c r="G56" s="738"/>
      <c r="H56" s="739"/>
      <c r="I56" s="739"/>
      <c r="J56" s="740"/>
      <c r="K56" s="741"/>
      <c r="L56" s="742" t="str">
        <f t="shared" si="0"/>
        <v/>
      </c>
      <c r="M56" s="742"/>
      <c r="N56" s="189"/>
      <c r="O56" s="188"/>
      <c r="P56" s="188"/>
      <c r="Q56" s="188"/>
      <c r="R56" s="188"/>
      <c r="S56" s="188"/>
      <c r="T56" s="187"/>
      <c r="U56" s="186"/>
      <c r="V56" s="191"/>
      <c r="W56" s="184"/>
    </row>
    <row r="57" spans="1:23" ht="37.5" customHeight="1">
      <c r="A57" s="183"/>
      <c r="B57" s="190"/>
      <c r="C57" s="737"/>
      <c r="D57" s="737"/>
      <c r="E57" s="737"/>
      <c r="F57" s="738"/>
      <c r="G57" s="738"/>
      <c r="H57" s="739"/>
      <c r="I57" s="739"/>
      <c r="J57" s="740"/>
      <c r="K57" s="741"/>
      <c r="L57" s="742" t="str">
        <f t="shared" si="0"/>
        <v/>
      </c>
      <c r="M57" s="742"/>
      <c r="N57" s="189"/>
      <c r="O57" s="188"/>
      <c r="P57" s="188"/>
      <c r="Q57" s="188"/>
      <c r="R57" s="188"/>
      <c r="S57" s="188"/>
      <c r="T57" s="187"/>
      <c r="U57" s="186"/>
      <c r="V57" s="191"/>
      <c r="W57" s="184"/>
    </row>
    <row r="58" spans="1:23" ht="37.5" customHeight="1">
      <c r="A58" s="183"/>
      <c r="B58" s="190"/>
      <c r="C58" s="737"/>
      <c r="D58" s="737"/>
      <c r="E58" s="737"/>
      <c r="F58" s="738"/>
      <c r="G58" s="738"/>
      <c r="H58" s="739"/>
      <c r="I58" s="739"/>
      <c r="J58" s="740"/>
      <c r="K58" s="741"/>
      <c r="L58" s="742" t="str">
        <f t="shared" si="0"/>
        <v/>
      </c>
      <c r="M58" s="742"/>
      <c r="N58" s="189"/>
      <c r="O58" s="188"/>
      <c r="P58" s="188"/>
      <c r="Q58" s="188"/>
      <c r="R58" s="188"/>
      <c r="S58" s="188"/>
      <c r="T58" s="187"/>
      <c r="U58" s="186"/>
      <c r="V58" s="191"/>
      <c r="W58" s="184"/>
    </row>
    <row r="59" spans="1:23" ht="37.5" customHeight="1">
      <c r="A59" s="183"/>
      <c r="B59" s="190"/>
      <c r="C59" s="737"/>
      <c r="D59" s="737"/>
      <c r="E59" s="737"/>
      <c r="F59" s="738"/>
      <c r="G59" s="738"/>
      <c r="H59" s="739"/>
      <c r="I59" s="739"/>
      <c r="J59" s="740"/>
      <c r="K59" s="741"/>
      <c r="L59" s="742" t="str">
        <f t="shared" si="0"/>
        <v/>
      </c>
      <c r="M59" s="742"/>
      <c r="N59" s="189"/>
      <c r="O59" s="188"/>
      <c r="P59" s="188"/>
      <c r="Q59" s="188"/>
      <c r="R59" s="188"/>
      <c r="S59" s="188"/>
      <c r="T59" s="187"/>
      <c r="U59" s="186"/>
      <c r="V59" s="191"/>
      <c r="W59" s="184"/>
    </row>
    <row r="60" spans="1:23" ht="37.5" customHeight="1">
      <c r="A60" s="183"/>
      <c r="B60" s="190"/>
      <c r="C60" s="737"/>
      <c r="D60" s="737"/>
      <c r="E60" s="737"/>
      <c r="F60" s="738"/>
      <c r="G60" s="738"/>
      <c r="H60" s="739"/>
      <c r="I60" s="739"/>
      <c r="J60" s="740"/>
      <c r="K60" s="741"/>
      <c r="L60" s="742" t="str">
        <f t="shared" si="0"/>
        <v/>
      </c>
      <c r="M60" s="742"/>
      <c r="N60" s="189"/>
      <c r="O60" s="188"/>
      <c r="P60" s="188"/>
      <c r="Q60" s="188"/>
      <c r="R60" s="188"/>
      <c r="S60" s="188"/>
      <c r="T60" s="187"/>
      <c r="U60" s="186"/>
      <c r="V60" s="191"/>
      <c r="W60" s="184"/>
    </row>
    <row r="61" spans="1:23" ht="37.5" customHeight="1">
      <c r="A61" s="183"/>
      <c r="B61" s="190"/>
      <c r="C61" s="737"/>
      <c r="D61" s="737"/>
      <c r="E61" s="737"/>
      <c r="F61" s="738"/>
      <c r="G61" s="738"/>
      <c r="H61" s="739"/>
      <c r="I61" s="739"/>
      <c r="J61" s="740"/>
      <c r="K61" s="741"/>
      <c r="L61" s="742" t="str">
        <f t="shared" si="0"/>
        <v/>
      </c>
      <c r="M61" s="742"/>
      <c r="N61" s="189"/>
      <c r="O61" s="188"/>
      <c r="P61" s="188"/>
      <c r="Q61" s="188"/>
      <c r="R61" s="188"/>
      <c r="S61" s="188"/>
      <c r="T61" s="187"/>
      <c r="U61" s="186"/>
      <c r="V61" s="191"/>
      <c r="W61" s="184"/>
    </row>
    <row r="62" spans="1:23" ht="37.5" customHeight="1">
      <c r="A62" s="183"/>
      <c r="B62" s="190"/>
      <c r="C62" s="737"/>
      <c r="D62" s="737"/>
      <c r="E62" s="737"/>
      <c r="F62" s="738"/>
      <c r="G62" s="738"/>
      <c r="H62" s="739"/>
      <c r="I62" s="739"/>
      <c r="J62" s="740"/>
      <c r="K62" s="741"/>
      <c r="L62" s="742" t="str">
        <f t="shared" si="0"/>
        <v/>
      </c>
      <c r="M62" s="742"/>
      <c r="N62" s="189"/>
      <c r="O62" s="188"/>
      <c r="P62" s="188"/>
      <c r="Q62" s="188"/>
      <c r="R62" s="188"/>
      <c r="S62" s="188"/>
      <c r="T62" s="187"/>
      <c r="U62" s="186"/>
      <c r="V62" s="191"/>
      <c r="W62" s="184"/>
    </row>
    <row r="63" spans="1:23" ht="37.5" customHeight="1">
      <c r="A63" s="183"/>
      <c r="B63" s="190"/>
      <c r="C63" s="737"/>
      <c r="D63" s="737"/>
      <c r="E63" s="737"/>
      <c r="F63" s="738"/>
      <c r="G63" s="738"/>
      <c r="H63" s="739"/>
      <c r="I63" s="739"/>
      <c r="J63" s="740"/>
      <c r="K63" s="741"/>
      <c r="L63" s="742" t="str">
        <f t="shared" si="0"/>
        <v/>
      </c>
      <c r="M63" s="742"/>
      <c r="N63" s="189"/>
      <c r="O63" s="188"/>
      <c r="P63" s="188"/>
      <c r="Q63" s="188"/>
      <c r="R63" s="188"/>
      <c r="S63" s="188"/>
      <c r="T63" s="187"/>
      <c r="U63" s="186"/>
      <c r="V63" s="191"/>
      <c r="W63" s="184"/>
    </row>
    <row r="64" spans="1:23" ht="37.5" customHeight="1">
      <c r="A64" s="183"/>
      <c r="B64" s="190"/>
      <c r="C64" s="737"/>
      <c r="D64" s="737"/>
      <c r="E64" s="737"/>
      <c r="F64" s="738"/>
      <c r="G64" s="738"/>
      <c r="H64" s="739"/>
      <c r="I64" s="739"/>
      <c r="J64" s="740"/>
      <c r="K64" s="741"/>
      <c r="L64" s="742" t="str">
        <f t="shared" si="0"/>
        <v/>
      </c>
      <c r="M64" s="742"/>
      <c r="N64" s="189"/>
      <c r="O64" s="188"/>
      <c r="P64" s="188"/>
      <c r="Q64" s="188"/>
      <c r="R64" s="188"/>
      <c r="S64" s="188"/>
      <c r="T64" s="187"/>
      <c r="U64" s="186"/>
      <c r="V64" s="191"/>
      <c r="W64" s="184"/>
    </row>
    <row r="65" spans="1:25" ht="37.5" customHeight="1">
      <c r="A65" s="183"/>
      <c r="B65" s="190"/>
      <c r="C65" s="737"/>
      <c r="D65" s="737"/>
      <c r="E65" s="737"/>
      <c r="F65" s="738"/>
      <c r="G65" s="738"/>
      <c r="H65" s="739"/>
      <c r="I65" s="739"/>
      <c r="J65" s="740"/>
      <c r="K65" s="741"/>
      <c r="L65" s="742" t="str">
        <f t="shared" si="0"/>
        <v/>
      </c>
      <c r="M65" s="742"/>
      <c r="N65" s="189"/>
      <c r="O65" s="188"/>
      <c r="P65" s="188"/>
      <c r="Q65" s="188"/>
      <c r="R65" s="188"/>
      <c r="S65" s="188"/>
      <c r="T65" s="187"/>
      <c r="U65" s="186"/>
      <c r="V65" s="185"/>
      <c r="W65" s="184"/>
    </row>
    <row r="66" spans="1:25">
      <c r="A66" s="183"/>
      <c r="W66" s="182"/>
    </row>
    <row r="67" spans="1:25" s="8" customFormat="1" ht="44.25" customHeight="1">
      <c r="A67" s="157"/>
      <c r="B67" s="181" t="s">
        <v>221</v>
      </c>
      <c r="C67" s="179"/>
      <c r="D67" s="179"/>
      <c r="E67" s="179"/>
      <c r="F67" s="179"/>
      <c r="G67" s="179"/>
      <c r="H67" s="179"/>
      <c r="I67" s="179"/>
      <c r="J67" s="179"/>
      <c r="K67" s="179"/>
      <c r="L67" s="179"/>
      <c r="M67" s="179"/>
      <c r="N67" s="179"/>
      <c r="O67" s="179"/>
      <c r="P67" s="179"/>
      <c r="V67" s="179"/>
      <c r="W67" s="180"/>
      <c r="X67" s="179"/>
    </row>
    <row r="68" spans="1:25" s="8" customFormat="1" ht="45" customHeight="1">
      <c r="A68" s="157"/>
      <c r="B68" s="743" t="str">
        <f>[1]様式４!C55</f>
        <v>令和２年</v>
      </c>
      <c r="C68" s="743"/>
      <c r="D68" s="178"/>
      <c r="E68" s="177" t="s">
        <v>28</v>
      </c>
      <c r="F68" s="178"/>
      <c r="G68" s="154" t="s">
        <v>0</v>
      </c>
      <c r="H68" s="750" t="str">
        <f>IF(様式４!W10="","",(様式４!W10))</f>
        <v/>
      </c>
      <c r="I68" s="750"/>
      <c r="J68" s="750"/>
      <c r="K68" s="750"/>
      <c r="L68" s="750"/>
      <c r="M68" s="750"/>
      <c r="O68" s="151" t="s">
        <v>30</v>
      </c>
      <c r="P68" s="749" t="str">
        <f>IF(様式４!W13="","",(様式４!W13))</f>
        <v/>
      </c>
      <c r="Q68" s="749"/>
      <c r="R68" s="749"/>
      <c r="S68" s="749"/>
      <c r="T68" s="749"/>
      <c r="U68" s="165"/>
      <c r="V68" s="152" t="s">
        <v>203</v>
      </c>
      <c r="W68" s="174"/>
      <c r="X68" s="173"/>
    </row>
    <row r="69" spans="1:25" s="8" customFormat="1" ht="27" customHeight="1">
      <c r="A69" s="157"/>
      <c r="B69" s="177"/>
      <c r="C69" s="177"/>
      <c r="D69" s="177"/>
      <c r="E69" s="177"/>
      <c r="F69" s="177"/>
      <c r="H69" s="176"/>
      <c r="I69" s="176"/>
      <c r="J69" s="176"/>
      <c r="K69" s="176"/>
      <c r="L69" s="176"/>
      <c r="M69" s="151"/>
      <c r="N69" s="151"/>
      <c r="O69" s="175"/>
      <c r="P69" s="175"/>
      <c r="Q69" s="175"/>
      <c r="R69" s="175"/>
      <c r="S69" s="175"/>
      <c r="T69" s="175"/>
      <c r="U69" s="165"/>
      <c r="V69" s="152"/>
      <c r="W69" s="174"/>
      <c r="X69" s="173"/>
    </row>
    <row r="70" spans="1:25" s="8" customFormat="1" ht="48.75" customHeight="1">
      <c r="A70" s="157"/>
      <c r="B70" s="144"/>
      <c r="C70" s="161"/>
      <c r="D70" s="144"/>
      <c r="E70" s="144"/>
      <c r="F70" s="144"/>
      <c r="G70" s="144"/>
      <c r="H70" s="144"/>
      <c r="I70" s="144"/>
      <c r="J70" s="144"/>
      <c r="K70" s="144"/>
      <c r="L70" s="144"/>
      <c r="M70" s="144"/>
      <c r="N70" s="144"/>
      <c r="O70" s="744"/>
      <c r="P70" s="744"/>
      <c r="Q70" s="744"/>
      <c r="R70" s="744"/>
      <c r="S70" s="744"/>
      <c r="T70" s="744"/>
      <c r="U70" s="172"/>
      <c r="V70" s="12"/>
      <c r="W70" s="70"/>
      <c r="X70" s="171"/>
      <c r="Y70" s="12"/>
    </row>
    <row r="71" spans="1:25" s="8" customFormat="1" ht="48.75" customHeight="1">
      <c r="A71" s="157"/>
      <c r="B71" s="745" t="s">
        <v>206</v>
      </c>
      <c r="C71" s="745"/>
      <c r="D71" s="144" t="s">
        <v>205</v>
      </c>
      <c r="E71" s="170"/>
      <c r="F71" s="152" t="s">
        <v>204</v>
      </c>
      <c r="G71" s="746"/>
      <c r="H71" s="746"/>
      <c r="I71" s="747"/>
      <c r="J71" s="169" t="s">
        <v>203</v>
      </c>
      <c r="K71" s="168"/>
      <c r="L71" s="745" t="s">
        <v>155</v>
      </c>
      <c r="M71" s="745"/>
      <c r="N71" s="144" t="s">
        <v>205</v>
      </c>
      <c r="O71" s="167"/>
      <c r="P71" s="166" t="s">
        <v>204</v>
      </c>
      <c r="Q71" s="746"/>
      <c r="R71" s="746"/>
      <c r="S71" s="746"/>
      <c r="T71" s="746"/>
      <c r="U71" s="165"/>
      <c r="V71" s="152" t="s">
        <v>203</v>
      </c>
      <c r="W71" s="150"/>
    </row>
    <row r="72" spans="1:25" s="8" customFormat="1" ht="48.75" customHeight="1">
      <c r="A72" s="157"/>
      <c r="B72" s="745" t="s">
        <v>220</v>
      </c>
      <c r="C72" s="745"/>
      <c r="D72" s="745"/>
      <c r="E72" s="753"/>
      <c r="F72" s="753"/>
      <c r="G72" s="753"/>
      <c r="H72" s="753"/>
      <c r="I72" s="753"/>
      <c r="J72" s="144"/>
      <c r="L72" s="745" t="s">
        <v>220</v>
      </c>
      <c r="M72" s="745"/>
      <c r="N72" s="745"/>
      <c r="O72" s="753"/>
      <c r="P72" s="753"/>
      <c r="Q72" s="753"/>
      <c r="R72" s="753"/>
      <c r="S72" s="753"/>
      <c r="T72" s="753"/>
      <c r="U72" s="164"/>
      <c r="V72" s="162"/>
      <c r="W72" s="163"/>
      <c r="X72" s="162"/>
    </row>
    <row r="73" spans="1:25" s="8" customFormat="1" ht="48.75" customHeight="1">
      <c r="A73" s="157"/>
      <c r="B73" s="144"/>
      <c r="C73" s="161"/>
      <c r="D73" s="144"/>
      <c r="E73" s="144"/>
      <c r="F73" s="144"/>
      <c r="G73" s="144"/>
      <c r="H73" s="144"/>
      <c r="I73" s="144"/>
      <c r="J73" s="144"/>
      <c r="K73" s="144"/>
      <c r="L73" s="144"/>
      <c r="M73" s="144"/>
      <c r="N73" s="144"/>
      <c r="O73" s="144"/>
      <c r="P73" s="144"/>
      <c r="Q73" s="144"/>
      <c r="R73" s="144"/>
      <c r="S73" s="144"/>
      <c r="T73" s="144"/>
      <c r="U73" s="144"/>
      <c r="V73" s="144"/>
      <c r="W73" s="160"/>
      <c r="X73" s="144"/>
    </row>
    <row r="74" spans="1:25" s="8" customFormat="1" ht="48.75" customHeight="1">
      <c r="A74" s="157"/>
      <c r="B74" s="754" t="s">
        <v>219</v>
      </c>
      <c r="C74" s="754"/>
      <c r="D74" s="754"/>
      <c r="E74" s="754"/>
      <c r="F74" s="751" t="str">
        <f>IF(B39="","",B39)</f>
        <v/>
      </c>
      <c r="G74" s="751"/>
      <c r="H74" s="751"/>
      <c r="I74" s="153" t="s">
        <v>218</v>
      </c>
      <c r="J74" s="159"/>
      <c r="L74" s="151"/>
      <c r="M74" s="151"/>
      <c r="N74" s="151"/>
      <c r="O74" s="151"/>
      <c r="P74" s="151"/>
      <c r="Q74" s="151"/>
      <c r="R74" s="151"/>
      <c r="S74" s="151"/>
      <c r="T74" s="151"/>
      <c r="U74" s="151"/>
      <c r="V74" s="151"/>
      <c r="W74" s="158"/>
      <c r="X74" s="151"/>
    </row>
    <row r="75" spans="1:25" s="8" customFormat="1" ht="48.75" customHeight="1">
      <c r="A75" s="157"/>
      <c r="B75" s="748" t="str">
        <f>[1]様式４!C55</f>
        <v>令和２年</v>
      </c>
      <c r="C75" s="748"/>
      <c r="D75" s="155"/>
      <c r="E75" s="156" t="s">
        <v>14</v>
      </c>
      <c r="F75" s="155"/>
      <c r="G75" s="154" t="s">
        <v>0</v>
      </c>
      <c r="I75" s="751" t="str">
        <f>IF(B39="","",B39)</f>
        <v/>
      </c>
      <c r="J75" s="751"/>
      <c r="K75" s="751"/>
      <c r="L75" s="153" t="s">
        <v>217</v>
      </c>
      <c r="P75" s="752"/>
      <c r="Q75" s="752"/>
      <c r="R75" s="752"/>
      <c r="S75" s="752"/>
      <c r="T75" s="152" t="s">
        <v>203</v>
      </c>
      <c r="U75" s="151"/>
      <c r="W75" s="150"/>
    </row>
    <row r="76" spans="1:25" s="8" customFormat="1" ht="23.25" customHeight="1" thickBot="1">
      <c r="A76" s="149"/>
      <c r="B76" s="148"/>
      <c r="C76" s="148"/>
      <c r="D76" s="146"/>
      <c r="E76" s="146"/>
      <c r="F76" s="146"/>
      <c r="G76" s="146"/>
      <c r="H76" s="146"/>
      <c r="I76" s="147"/>
      <c r="J76" s="146"/>
      <c r="K76" s="146"/>
      <c r="L76" s="146"/>
      <c r="M76" s="146"/>
      <c r="N76" s="146"/>
      <c r="O76" s="146"/>
      <c r="P76" s="146"/>
      <c r="Q76" s="146"/>
      <c r="R76" s="146"/>
      <c r="S76" s="146"/>
      <c r="T76" s="147"/>
      <c r="U76" s="147"/>
      <c r="V76" s="146"/>
      <c r="W76" s="145"/>
      <c r="X76" s="144"/>
    </row>
    <row r="77" spans="1:25" ht="18" customHeight="1"/>
  </sheetData>
  <protectedRanges>
    <protectedRange sqref="R41:V41" name="範囲21"/>
    <protectedRange sqref="D41:E41" name="範囲19"/>
    <protectedRange sqref="P75:S75" name="範囲17"/>
    <protectedRange sqref="O72:U72" name="範囲15"/>
    <protectedRange sqref="Q71:U71" name="範囲13"/>
    <protectedRange sqref="O70:U70" name="範囲11"/>
    <protectedRange sqref="B68:F69" name="範囲7"/>
    <protectedRange sqref="H44:I44" name="範囲5"/>
    <protectedRange sqref="R38:V38" name="範囲3"/>
    <protectedRange sqref="B39:K39" name="範囲1"/>
    <protectedRange sqref="N38:P38" name="範囲2"/>
    <protectedRange sqref="M39:V39" name="範囲4"/>
    <protectedRange sqref="C45:N45 W46 C47:M48 N47 N48:T48 C49:T65 C46:U46 U48:U65 W48:W65" name="範囲6"/>
    <protectedRange sqref="O69:U69 U68" name="範囲8"/>
    <protectedRange sqref="G71:I71" name="範囲10"/>
    <protectedRange sqref="O71" name="範囲12"/>
    <protectedRange sqref="E72:I72" name="範囲14"/>
    <protectedRange sqref="B75:F75" name="範囲16"/>
    <protectedRange sqref="N41:P41" name="範囲18"/>
    <protectedRange sqref="G41:J41" name="範囲20"/>
    <protectedRange sqref="O47:U47 O45:U45" name="範囲6_1"/>
    <protectedRange sqref="W45 W47" name="範囲6_1_1"/>
    <protectedRange sqref="P68:T68" name="範囲8_1"/>
  </protectedRanges>
  <mergeCells count="163">
    <mergeCell ref="B75:C75"/>
    <mergeCell ref="P68:T68"/>
    <mergeCell ref="H68:M68"/>
    <mergeCell ref="B72:D72"/>
    <mergeCell ref="L72:N72"/>
    <mergeCell ref="I75:K75"/>
    <mergeCell ref="P75:S75"/>
    <mergeCell ref="E72:I72"/>
    <mergeCell ref="O72:T72"/>
    <mergeCell ref="B74:E74"/>
    <mergeCell ref="F74:H74"/>
    <mergeCell ref="C65:E65"/>
    <mergeCell ref="F65:G65"/>
    <mergeCell ref="H65:I65"/>
    <mergeCell ref="J65:K65"/>
    <mergeCell ref="L65:M65"/>
    <mergeCell ref="B68:C68"/>
    <mergeCell ref="O70:T70"/>
    <mergeCell ref="B71:C71"/>
    <mergeCell ref="G71:I71"/>
    <mergeCell ref="L71:M71"/>
    <mergeCell ref="Q71:T71"/>
    <mergeCell ref="C64:E64"/>
    <mergeCell ref="F64:G64"/>
    <mergeCell ref="H64:I64"/>
    <mergeCell ref="J64:K64"/>
    <mergeCell ref="L64:M64"/>
    <mergeCell ref="C62:E62"/>
    <mergeCell ref="F62:G62"/>
    <mergeCell ref="H62:I62"/>
    <mergeCell ref="J62:K62"/>
    <mergeCell ref="L62:M62"/>
    <mergeCell ref="C63:E63"/>
    <mergeCell ref="F63:G63"/>
    <mergeCell ref="H63:I63"/>
    <mergeCell ref="J63:K63"/>
    <mergeCell ref="L63:M63"/>
    <mergeCell ref="C60:E60"/>
    <mergeCell ref="F60:G60"/>
    <mergeCell ref="H60:I60"/>
    <mergeCell ref="J60:K60"/>
    <mergeCell ref="L60:M60"/>
    <mergeCell ref="C61:E61"/>
    <mergeCell ref="F61:G61"/>
    <mergeCell ref="H61:I61"/>
    <mergeCell ref="J61:K61"/>
    <mergeCell ref="L61:M61"/>
    <mergeCell ref="C58:E58"/>
    <mergeCell ref="F58:G58"/>
    <mergeCell ref="H58:I58"/>
    <mergeCell ref="J58:K58"/>
    <mergeCell ref="L58:M58"/>
    <mergeCell ref="C59:E59"/>
    <mergeCell ref="F59:G59"/>
    <mergeCell ref="H59:I59"/>
    <mergeCell ref="J59:K59"/>
    <mergeCell ref="L59:M59"/>
    <mergeCell ref="C56:E56"/>
    <mergeCell ref="F56:G56"/>
    <mergeCell ref="H56:I56"/>
    <mergeCell ref="J56:K56"/>
    <mergeCell ref="L56:M56"/>
    <mergeCell ref="C57:E57"/>
    <mergeCell ref="F57:G57"/>
    <mergeCell ref="H57:I57"/>
    <mergeCell ref="J57:K57"/>
    <mergeCell ref="L57:M57"/>
    <mergeCell ref="C54:E54"/>
    <mergeCell ref="F54:G54"/>
    <mergeCell ref="H54:I54"/>
    <mergeCell ref="J54:K54"/>
    <mergeCell ref="L54:M54"/>
    <mergeCell ref="C55:E55"/>
    <mergeCell ref="F55:G55"/>
    <mergeCell ref="H55:I55"/>
    <mergeCell ref="J55:K55"/>
    <mergeCell ref="L55:M55"/>
    <mergeCell ref="C52:E52"/>
    <mergeCell ref="F52:G52"/>
    <mergeCell ref="H52:I52"/>
    <mergeCell ref="J52:K52"/>
    <mergeCell ref="L52:M52"/>
    <mergeCell ref="C53:E53"/>
    <mergeCell ref="F53:G53"/>
    <mergeCell ref="H53:I53"/>
    <mergeCell ref="J53:K53"/>
    <mergeCell ref="L53:M53"/>
    <mergeCell ref="C50:E50"/>
    <mergeCell ref="F50:G50"/>
    <mergeCell ref="H50:I50"/>
    <mergeCell ref="J50:K50"/>
    <mergeCell ref="L50:M50"/>
    <mergeCell ref="C51:E51"/>
    <mergeCell ref="F51:G51"/>
    <mergeCell ref="H51:I51"/>
    <mergeCell ref="J51:K51"/>
    <mergeCell ref="L51:M51"/>
    <mergeCell ref="C48:E48"/>
    <mergeCell ref="F48:G48"/>
    <mergeCell ref="H48:I48"/>
    <mergeCell ref="J48:K48"/>
    <mergeCell ref="L48:M48"/>
    <mergeCell ref="C49:E49"/>
    <mergeCell ref="F49:G49"/>
    <mergeCell ref="H49:I49"/>
    <mergeCell ref="J49:K49"/>
    <mergeCell ref="L49:M49"/>
    <mergeCell ref="C46:E46"/>
    <mergeCell ref="F46:G46"/>
    <mergeCell ref="H46:I46"/>
    <mergeCell ref="J46:K46"/>
    <mergeCell ref="L46:M46"/>
    <mergeCell ref="C47:E47"/>
    <mergeCell ref="F47:G47"/>
    <mergeCell ref="H47:I47"/>
    <mergeCell ref="J47:K47"/>
    <mergeCell ref="L47:M47"/>
    <mergeCell ref="R41:V41"/>
    <mergeCell ref="N43:N44"/>
    <mergeCell ref="O43:O44"/>
    <mergeCell ref="P43:W43"/>
    <mergeCell ref="H44:I44"/>
    <mergeCell ref="C45:E45"/>
    <mergeCell ref="F45:G45"/>
    <mergeCell ref="H45:I45"/>
    <mergeCell ref="J45:K45"/>
    <mergeCell ref="L45:M45"/>
    <mergeCell ref="B43:B44"/>
    <mergeCell ref="C43:E44"/>
    <mergeCell ref="F43:G44"/>
    <mergeCell ref="H43:I43"/>
    <mergeCell ref="J43:K44"/>
    <mergeCell ref="L43:M44"/>
    <mergeCell ref="B21:P21"/>
    <mergeCell ref="A30:W30"/>
    <mergeCell ref="B33:V33"/>
    <mergeCell ref="B34:V34"/>
    <mergeCell ref="B35:V35"/>
    <mergeCell ref="B38:C38"/>
    <mergeCell ref="D38:H38"/>
    <mergeCell ref="I38:J38"/>
    <mergeCell ref="L38:L39"/>
    <mergeCell ref="N38:P38"/>
    <mergeCell ref="R38:V38"/>
    <mergeCell ref="B39:C39"/>
    <mergeCell ref="D39:H39"/>
    <mergeCell ref="I39:J39"/>
    <mergeCell ref="M39:V39"/>
    <mergeCell ref="D41:E41"/>
    <mergeCell ref="G41:J41"/>
    <mergeCell ref="N41:P41"/>
    <mergeCell ref="B15:P15"/>
    <mergeCell ref="B17:P17"/>
    <mergeCell ref="B20:P20"/>
    <mergeCell ref="A1:O1"/>
    <mergeCell ref="C2:P2"/>
    <mergeCell ref="C3:P3"/>
    <mergeCell ref="C4:P4"/>
    <mergeCell ref="C5:P5"/>
    <mergeCell ref="C6:P6"/>
    <mergeCell ref="C7:P7"/>
    <mergeCell ref="C11:P11"/>
    <mergeCell ref="A13:P13"/>
  </mergeCells>
  <phoneticPr fontId="2"/>
  <dataValidations count="9">
    <dataValidation imeMode="on" allowBlank="1" showInputMessage="1" showErrorMessage="1" sqref="C45:E65 L45:N65 Q41:IV41 N71 P75:S75 IT39 IV39 B39:H39 A41:G41 M39:V39 K41:N41 P71:U71 E71:L71 T68:U69 O69:S69 P68" xr:uid="{00000000-0002-0000-0200-000008000000}"/>
    <dataValidation type="list" allowBlank="1" showInputMessage="1" showErrorMessage="1" sqref="K39" xr:uid="{00000000-0002-0000-0200-000007000000}">
      <formula1>"　,全,定,通"</formula1>
    </dataValidation>
    <dataValidation type="list" allowBlank="1" showInputMessage="1" showErrorMessage="1" sqref="O45:O65" xr:uid="{00000000-0002-0000-0200-000006000000}">
      <formula1>"ＡＡＡ,ＡＡ,Ａ,Ｂ,Ｃ"</formula1>
    </dataValidation>
    <dataValidation imeMode="halfAlpha" allowBlank="1" showInputMessage="1" showErrorMessage="1" sqref="E72:I72 N38:P38 R38:V38 O72:U72 H44:I65" xr:uid="{00000000-0002-0000-0200-000005000000}"/>
    <dataValidation imeMode="on" allowBlank="1" showInputMessage="1" showErrorMessage="1" error="全角で入力してください" sqref="I39:J39" xr:uid="{00000000-0002-0000-0200-000004000000}"/>
    <dataValidation imeMode="halfKatakana" allowBlank="1" showInputMessage="1" showErrorMessage="1" sqref="F45:G65" xr:uid="{00000000-0002-0000-0200-000003000000}"/>
    <dataValidation type="list" allowBlank="1" showInputMessage="1" showErrorMessage="1" sqref="W45:W65" xr:uid="{00000000-0002-0000-0200-000002000000}">
      <formula1>",◯"</formula1>
    </dataValidation>
    <dataValidation type="list" allowBlank="1" showInputMessage="1" showErrorMessage="1" sqref="P45:T65" xr:uid="{00000000-0002-0000-0200-000001000000}">
      <formula1>"　,○,補"</formula1>
    </dataValidation>
    <dataValidation type="list" allowBlank="1" showInputMessage="1" showErrorMessage="1" sqref="U45:U65" xr:uid="{00000000-0002-0000-0200-000000000000}">
      <formula1>"　,○"</formula1>
    </dataValidation>
  </dataValidations>
  <printOptions horizontalCentered="1" verticalCentered="1"/>
  <pageMargins left="0.55118110236220474" right="0.39370078740157483" top="0.74803149606299213" bottom="0.55118110236220474" header="0.39370078740157483" footer="0.31496062992125984"/>
  <pageSetup paperSize="9" scale="47" orientation="portrait" r:id="rId1"/>
  <headerFooter>
    <oddHeader>&amp;L【様式５Ｓ－１】</oddHeader>
  </headerFooter>
  <colBreaks count="1" manualBreakCount="1">
    <brk id="24" min="30" max="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A4BDD-34D5-4812-9E09-98725C3728E9}">
  <sheetPr>
    <tabColor theme="8" tint="0.59999389629810485"/>
    <pageSetUpPr fitToPage="1"/>
  </sheetPr>
  <dimension ref="A1:AX77"/>
  <sheetViews>
    <sheetView topLeftCell="D37" zoomScale="90" zoomScaleNormal="90" workbookViewId="0">
      <selection activeCell="J47" sqref="J47:K47"/>
    </sheetView>
  </sheetViews>
  <sheetFormatPr defaultColWidth="8.09765625" defaultRowHeight="15"/>
  <cols>
    <col min="1" max="1" width="5.19921875" style="143" customWidth="1"/>
    <col min="2" max="3" width="6.8984375" style="143" customWidth="1"/>
    <col min="4" max="4" width="8.09765625" style="143" customWidth="1"/>
    <col min="5" max="21" width="8.09765625" style="143"/>
    <col min="22" max="22" width="6.69921875" style="143" bestFit="1" customWidth="1"/>
    <col min="23" max="16384" width="8.09765625" style="143"/>
  </cols>
  <sheetData>
    <row r="1" spans="1:50" s="8" customFormat="1" ht="25.5" customHeight="1" thickBot="1">
      <c r="A1" s="672" t="s">
        <v>280</v>
      </c>
      <c r="B1" s="673"/>
      <c r="C1" s="673"/>
      <c r="D1" s="673"/>
      <c r="E1" s="673"/>
      <c r="F1" s="673"/>
      <c r="G1" s="673"/>
      <c r="H1" s="673"/>
      <c r="I1" s="673"/>
      <c r="J1" s="673"/>
      <c r="K1" s="673"/>
      <c r="L1" s="673"/>
      <c r="M1" s="673"/>
      <c r="N1" s="673"/>
      <c r="O1" s="673"/>
      <c r="P1" s="276"/>
      <c r="Q1" s="275"/>
      <c r="R1" s="274"/>
      <c r="S1" s="274"/>
      <c r="T1" s="274"/>
      <c r="U1" s="274"/>
      <c r="V1" s="273"/>
      <c r="W1" s="273"/>
      <c r="X1" s="273"/>
      <c r="Y1" s="273"/>
      <c r="Z1" s="273"/>
      <c r="AA1" s="273"/>
      <c r="AB1" s="273"/>
    </row>
    <row r="2" spans="1:50" s="8" customFormat="1" ht="25.5" customHeight="1">
      <c r="A2" s="272" t="s">
        <v>279</v>
      </c>
      <c r="B2" s="280"/>
      <c r="C2" s="674" t="s">
        <v>278</v>
      </c>
      <c r="D2" s="675"/>
      <c r="E2" s="675"/>
      <c r="F2" s="675"/>
      <c r="G2" s="675"/>
      <c r="H2" s="675"/>
      <c r="I2" s="675"/>
      <c r="J2" s="675"/>
      <c r="K2" s="675"/>
      <c r="L2" s="675"/>
      <c r="M2" s="675"/>
      <c r="N2" s="675"/>
      <c r="O2" s="675"/>
      <c r="P2" s="676"/>
      <c r="Q2" s="246"/>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row>
    <row r="3" spans="1:50" s="8" customFormat="1" ht="24.75" customHeight="1">
      <c r="A3" s="270"/>
      <c r="B3" s="269"/>
      <c r="C3" s="677" t="s">
        <v>277</v>
      </c>
      <c r="D3" s="678"/>
      <c r="E3" s="678"/>
      <c r="F3" s="678"/>
      <c r="G3" s="678"/>
      <c r="H3" s="678"/>
      <c r="I3" s="678"/>
      <c r="J3" s="678"/>
      <c r="K3" s="678"/>
      <c r="L3" s="678"/>
      <c r="M3" s="678"/>
      <c r="N3" s="678"/>
      <c r="O3" s="678"/>
      <c r="P3" s="679"/>
      <c r="Q3" s="266"/>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X3" s="268"/>
    </row>
    <row r="4" spans="1:50" s="8" customFormat="1" ht="24.75" customHeight="1">
      <c r="A4" s="267"/>
      <c r="B4" s="267"/>
      <c r="C4" s="680" t="s">
        <v>276</v>
      </c>
      <c r="D4" s="681"/>
      <c r="E4" s="681"/>
      <c r="F4" s="681"/>
      <c r="G4" s="681"/>
      <c r="H4" s="681"/>
      <c r="I4" s="681"/>
      <c r="J4" s="681"/>
      <c r="K4" s="681"/>
      <c r="L4" s="681"/>
      <c r="M4" s="681"/>
      <c r="N4" s="681"/>
      <c r="O4" s="681"/>
      <c r="P4" s="682"/>
      <c r="Q4" s="266"/>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X4" s="264"/>
    </row>
    <row r="5" spans="1:50" s="8" customFormat="1" ht="24.75" customHeight="1">
      <c r="A5" s="256"/>
      <c r="B5" s="256"/>
      <c r="C5" s="680" t="s">
        <v>275</v>
      </c>
      <c r="D5" s="681"/>
      <c r="E5" s="681"/>
      <c r="F5" s="681"/>
      <c r="G5" s="681"/>
      <c r="H5" s="681"/>
      <c r="I5" s="681"/>
      <c r="J5" s="681"/>
      <c r="K5" s="681"/>
      <c r="L5" s="681"/>
      <c r="M5" s="681"/>
      <c r="N5" s="681"/>
      <c r="O5" s="681"/>
      <c r="P5" s="682"/>
      <c r="Q5" s="266"/>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X5" s="264"/>
    </row>
    <row r="6" spans="1:50" s="8" customFormat="1" ht="36" customHeight="1">
      <c r="A6" s="250"/>
      <c r="B6" s="250"/>
      <c r="C6" s="683" t="s">
        <v>274</v>
      </c>
      <c r="D6" s="684"/>
      <c r="E6" s="684"/>
      <c r="F6" s="684"/>
      <c r="G6" s="684"/>
      <c r="H6" s="684"/>
      <c r="I6" s="684"/>
      <c r="J6" s="684"/>
      <c r="K6" s="684"/>
      <c r="L6" s="684"/>
      <c r="M6" s="684"/>
      <c r="N6" s="684"/>
      <c r="O6" s="684"/>
      <c r="P6" s="685"/>
      <c r="Q6" s="266"/>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X6" s="264"/>
    </row>
    <row r="7" spans="1:50" s="8" customFormat="1" ht="25.5" customHeight="1">
      <c r="A7" s="263" t="s">
        <v>273</v>
      </c>
      <c r="B7" s="262"/>
      <c r="C7" s="686" t="s">
        <v>272</v>
      </c>
      <c r="D7" s="687"/>
      <c r="E7" s="687"/>
      <c r="F7" s="687"/>
      <c r="G7" s="687"/>
      <c r="H7" s="687"/>
      <c r="I7" s="687"/>
      <c r="J7" s="687"/>
      <c r="K7" s="687"/>
      <c r="L7" s="687"/>
      <c r="M7" s="687"/>
      <c r="N7" s="687"/>
      <c r="O7" s="687"/>
      <c r="P7" s="688"/>
      <c r="Q7" s="246"/>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row>
    <row r="8" spans="1:50" s="8" customFormat="1" ht="25.5" customHeight="1">
      <c r="A8" s="261"/>
      <c r="B8" s="256"/>
      <c r="C8" s="260" t="s">
        <v>271</v>
      </c>
      <c r="D8" s="259"/>
      <c r="E8" s="259"/>
      <c r="F8" s="259"/>
      <c r="G8" s="259"/>
      <c r="H8" s="259"/>
      <c r="I8" s="259"/>
      <c r="J8" s="259"/>
      <c r="K8" s="259"/>
      <c r="L8" s="259"/>
      <c r="M8" s="259"/>
      <c r="N8" s="259"/>
      <c r="O8" s="259"/>
      <c r="P8" s="258"/>
      <c r="Q8" s="246"/>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row>
    <row r="9" spans="1:50" s="8" customFormat="1" ht="25.5" customHeight="1">
      <c r="A9" s="257"/>
      <c r="B9" s="256"/>
      <c r="C9" s="255" t="s">
        <v>270</v>
      </c>
      <c r="D9" s="254"/>
      <c r="E9" s="254"/>
      <c r="F9" s="254"/>
      <c r="G9" s="254"/>
      <c r="H9" s="254"/>
      <c r="I9" s="254"/>
      <c r="J9" s="254"/>
      <c r="K9" s="254"/>
      <c r="L9" s="254"/>
      <c r="M9" s="254"/>
      <c r="N9" s="254"/>
      <c r="O9" s="254"/>
      <c r="P9" s="253"/>
      <c r="Q9" s="252"/>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row>
    <row r="10" spans="1:50" s="8" customFormat="1" ht="25.5" customHeight="1">
      <c r="A10" s="251"/>
      <c r="B10" s="250"/>
      <c r="C10" s="249" t="s">
        <v>269</v>
      </c>
      <c r="D10" s="248"/>
      <c r="E10" s="248"/>
      <c r="F10" s="248"/>
      <c r="G10" s="248"/>
      <c r="H10" s="248"/>
      <c r="I10" s="248"/>
      <c r="J10" s="248"/>
      <c r="K10" s="248"/>
      <c r="L10" s="248"/>
      <c r="M10" s="248"/>
      <c r="N10" s="248"/>
      <c r="O10" s="248"/>
      <c r="P10" s="247"/>
      <c r="Q10" s="246"/>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row>
    <row r="11" spans="1:50" s="8" customFormat="1" ht="25.5" customHeight="1" thickBot="1">
      <c r="A11" s="244" t="s">
        <v>268</v>
      </c>
      <c r="B11" s="243"/>
      <c r="C11" s="689" t="s">
        <v>267</v>
      </c>
      <c r="D11" s="690"/>
      <c r="E11" s="690"/>
      <c r="F11" s="690"/>
      <c r="G11" s="690"/>
      <c r="H11" s="690"/>
      <c r="I11" s="690"/>
      <c r="J11" s="690"/>
      <c r="K11" s="690"/>
      <c r="L11" s="690"/>
      <c r="M11" s="690"/>
      <c r="N11" s="690"/>
      <c r="O11" s="690"/>
      <c r="P11" s="691"/>
      <c r="Q11" s="242"/>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row>
    <row r="12" spans="1:50" s="8" customFormat="1" ht="16.2">
      <c r="A12" s="239"/>
      <c r="B12" s="240"/>
      <c r="C12" s="239"/>
      <c r="D12" s="239"/>
      <c r="E12" s="239"/>
      <c r="F12" s="239"/>
      <c r="G12" s="239"/>
      <c r="H12" s="239"/>
      <c r="I12" s="144"/>
      <c r="J12" s="144"/>
      <c r="K12" s="144"/>
      <c r="L12" s="144"/>
      <c r="M12" s="144"/>
      <c r="N12" s="144"/>
      <c r="O12" s="144"/>
      <c r="P12" s="144"/>
      <c r="Q12" s="233"/>
      <c r="R12" s="144"/>
      <c r="S12" s="144"/>
      <c r="T12" s="144"/>
      <c r="U12" s="144"/>
      <c r="V12" s="144"/>
      <c r="W12" s="144"/>
      <c r="X12" s="144"/>
      <c r="Y12" s="144"/>
      <c r="Z12" s="144"/>
      <c r="AA12" s="144"/>
      <c r="AB12" s="144"/>
    </row>
    <row r="13" spans="1:50" s="8" customFormat="1" ht="22.8">
      <c r="A13" s="692" t="s">
        <v>266</v>
      </c>
      <c r="B13" s="692"/>
      <c r="C13" s="692"/>
      <c r="D13" s="692"/>
      <c r="E13" s="692"/>
      <c r="F13" s="692"/>
      <c r="G13" s="692"/>
      <c r="H13" s="692"/>
      <c r="I13" s="692"/>
      <c r="J13" s="692"/>
      <c r="K13" s="692"/>
      <c r="L13" s="692"/>
      <c r="M13" s="692"/>
      <c r="N13" s="692"/>
      <c r="O13" s="692"/>
      <c r="P13" s="692"/>
      <c r="Q13" s="238"/>
      <c r="R13" s="237"/>
      <c r="S13" s="237"/>
      <c r="T13" s="237"/>
      <c r="U13" s="237"/>
      <c r="V13" s="237"/>
      <c r="W13" s="236"/>
      <c r="X13" s="236"/>
      <c r="Y13" s="236"/>
      <c r="Z13" s="236"/>
      <c r="AA13" s="236"/>
      <c r="AB13" s="236"/>
    </row>
    <row r="14" spans="1:50" s="8" customFormat="1" ht="3.75" customHeight="1" thickBot="1">
      <c r="A14" s="234"/>
      <c r="B14" s="235"/>
      <c r="C14" s="234"/>
      <c r="D14" s="234"/>
      <c r="E14" s="234"/>
      <c r="F14" s="234"/>
      <c r="G14" s="234"/>
      <c r="H14" s="234"/>
      <c r="I14" s="234"/>
      <c r="J14" s="234"/>
      <c r="K14" s="234"/>
      <c r="L14" s="234"/>
      <c r="M14" s="234"/>
      <c r="N14" s="234"/>
      <c r="O14" s="234"/>
      <c r="P14" s="234"/>
      <c r="Q14" s="233"/>
      <c r="R14" s="144"/>
      <c r="S14" s="144"/>
      <c r="T14" s="144"/>
      <c r="U14" s="144"/>
      <c r="V14" s="144"/>
      <c r="W14" s="144"/>
      <c r="X14" s="144"/>
      <c r="Y14" s="144"/>
      <c r="Z14" s="144"/>
      <c r="AA14" s="144"/>
      <c r="AB14" s="144"/>
    </row>
    <row r="15" spans="1:50" s="8" customFormat="1" ht="30.75" customHeight="1" thickTop="1">
      <c r="A15" s="232" t="s">
        <v>265</v>
      </c>
      <c r="B15" s="669" t="s">
        <v>264</v>
      </c>
      <c r="C15" s="669"/>
      <c r="D15" s="669"/>
      <c r="E15" s="669"/>
      <c r="F15" s="669"/>
      <c r="G15" s="669"/>
      <c r="H15" s="669"/>
      <c r="I15" s="669"/>
      <c r="J15" s="669"/>
      <c r="K15" s="669"/>
      <c r="L15" s="669"/>
      <c r="M15" s="669"/>
      <c r="N15" s="669"/>
      <c r="O15" s="669"/>
      <c r="P15" s="669"/>
      <c r="Q15" s="224"/>
      <c r="R15" s="223"/>
      <c r="S15" s="223"/>
      <c r="T15" s="223"/>
      <c r="U15" s="223"/>
      <c r="V15" s="223"/>
      <c r="W15" s="223"/>
      <c r="X15" s="223"/>
      <c r="Y15" s="223"/>
      <c r="Z15" s="223"/>
      <c r="AA15" s="223"/>
      <c r="AB15" s="223"/>
    </row>
    <row r="16" spans="1:50" s="8" customFormat="1" ht="18" customHeight="1">
      <c r="A16" s="226"/>
      <c r="B16" s="231" t="s">
        <v>263</v>
      </c>
      <c r="C16" s="227"/>
      <c r="D16" s="227"/>
      <c r="E16" s="227"/>
      <c r="F16" s="227"/>
      <c r="G16" s="227"/>
      <c r="H16" s="227"/>
      <c r="I16" s="227"/>
      <c r="J16" s="227"/>
      <c r="K16" s="227"/>
      <c r="L16" s="227"/>
      <c r="M16" s="227"/>
      <c r="N16" s="227"/>
      <c r="O16" s="227"/>
      <c r="P16" s="227"/>
      <c r="Q16" s="224"/>
      <c r="R16" s="223"/>
      <c r="S16" s="223"/>
      <c r="T16" s="223"/>
      <c r="U16" s="223"/>
      <c r="V16" s="223"/>
      <c r="W16" s="223"/>
      <c r="X16" s="223"/>
      <c r="Y16" s="223"/>
      <c r="Z16" s="223"/>
      <c r="AA16" s="223"/>
      <c r="AB16" s="223"/>
    </row>
    <row r="17" spans="1:41" s="8" customFormat="1" ht="30.75" customHeight="1">
      <c r="A17" s="226"/>
      <c r="B17" s="670" t="s">
        <v>262</v>
      </c>
      <c r="C17" s="670"/>
      <c r="D17" s="670"/>
      <c r="E17" s="670"/>
      <c r="F17" s="670"/>
      <c r="G17" s="670"/>
      <c r="H17" s="670"/>
      <c r="I17" s="670"/>
      <c r="J17" s="670"/>
      <c r="K17" s="670"/>
      <c r="L17" s="670"/>
      <c r="M17" s="670"/>
      <c r="N17" s="670"/>
      <c r="O17" s="670"/>
      <c r="P17" s="671"/>
      <c r="Q17" s="224"/>
      <c r="R17" s="223"/>
      <c r="S17" s="223"/>
      <c r="T17" s="223"/>
      <c r="U17" s="223"/>
      <c r="V17" s="223"/>
      <c r="W17" s="223"/>
      <c r="X17" s="223"/>
      <c r="Y17" s="223"/>
      <c r="Z17" s="223"/>
      <c r="AA17" s="223"/>
      <c r="AB17" s="223"/>
    </row>
    <row r="18" spans="1:41" s="8" customFormat="1" ht="17.25" customHeight="1">
      <c r="A18" s="226"/>
      <c r="B18" s="229" t="s">
        <v>261</v>
      </c>
      <c r="C18" s="229"/>
      <c r="D18" s="230"/>
      <c r="E18" s="230"/>
      <c r="F18" s="230"/>
      <c r="G18" s="230"/>
      <c r="H18" s="230"/>
      <c r="I18" s="230"/>
      <c r="J18" s="230"/>
      <c r="K18" s="230"/>
      <c r="L18" s="230"/>
      <c r="M18" s="230"/>
      <c r="N18" s="230"/>
      <c r="O18" s="230"/>
      <c r="P18" s="230"/>
      <c r="Q18" s="224"/>
      <c r="R18" s="223"/>
      <c r="S18" s="223"/>
      <c r="T18" s="223"/>
      <c r="U18" s="223"/>
      <c r="V18" s="223"/>
      <c r="W18" s="223"/>
      <c r="X18" s="223"/>
      <c r="Y18" s="223"/>
      <c r="Z18" s="223"/>
      <c r="AA18" s="223"/>
      <c r="AB18" s="223"/>
    </row>
    <row r="19" spans="1:41" s="8" customFormat="1" ht="17.25" customHeight="1">
      <c r="A19" s="226"/>
      <c r="B19" s="229" t="s">
        <v>260</v>
      </c>
      <c r="C19" s="228"/>
      <c r="D19" s="227"/>
      <c r="E19" s="227"/>
      <c r="F19" s="227"/>
      <c r="G19" s="227"/>
      <c r="H19" s="227"/>
      <c r="I19" s="227"/>
      <c r="J19" s="227"/>
      <c r="K19" s="227"/>
      <c r="L19" s="227"/>
      <c r="M19" s="227"/>
      <c r="N19" s="227"/>
      <c r="O19" s="227"/>
      <c r="P19" s="227"/>
      <c r="Q19" s="224"/>
      <c r="R19" s="223"/>
      <c r="S19" s="223"/>
      <c r="T19" s="223"/>
      <c r="U19" s="223"/>
      <c r="V19" s="223"/>
      <c r="W19" s="223"/>
      <c r="X19" s="223"/>
      <c r="Y19" s="223"/>
      <c r="Z19" s="223"/>
      <c r="AA19" s="223"/>
      <c r="AB19" s="223"/>
    </row>
    <row r="20" spans="1:41" s="8" customFormat="1" ht="24" customHeight="1">
      <c r="A20" s="226" t="s">
        <v>259</v>
      </c>
      <c r="B20" s="670" t="s">
        <v>258</v>
      </c>
      <c r="C20" s="670"/>
      <c r="D20" s="670"/>
      <c r="E20" s="670"/>
      <c r="F20" s="670"/>
      <c r="G20" s="670"/>
      <c r="H20" s="670"/>
      <c r="I20" s="670"/>
      <c r="J20" s="670"/>
      <c r="K20" s="670"/>
      <c r="L20" s="670"/>
      <c r="M20" s="670"/>
      <c r="N20" s="670"/>
      <c r="O20" s="670"/>
      <c r="P20" s="670"/>
      <c r="Q20" s="224"/>
      <c r="R20" s="223"/>
      <c r="S20" s="223"/>
      <c r="T20" s="223"/>
      <c r="U20" s="223"/>
      <c r="V20" s="223"/>
      <c r="W20" s="223"/>
      <c r="X20" s="223"/>
      <c r="Y20" s="223"/>
      <c r="Z20" s="223"/>
      <c r="AA20" s="223"/>
      <c r="AB20" s="223"/>
    </row>
    <row r="21" spans="1:41" s="8" customFormat="1" ht="59.25" customHeight="1" thickBot="1">
      <c r="A21" s="225" t="s">
        <v>257</v>
      </c>
      <c r="B21" s="696" t="s">
        <v>256</v>
      </c>
      <c r="C21" s="696"/>
      <c r="D21" s="696"/>
      <c r="E21" s="696"/>
      <c r="F21" s="696"/>
      <c r="G21" s="696"/>
      <c r="H21" s="696"/>
      <c r="I21" s="696"/>
      <c r="J21" s="696"/>
      <c r="K21" s="696"/>
      <c r="L21" s="696"/>
      <c r="M21" s="696"/>
      <c r="N21" s="696"/>
      <c r="O21" s="696"/>
      <c r="P21" s="696"/>
      <c r="Q21" s="224"/>
      <c r="R21" s="223"/>
      <c r="S21" s="223"/>
      <c r="T21" s="223"/>
      <c r="U21" s="223"/>
      <c r="V21" s="223"/>
      <c r="W21" s="223"/>
      <c r="X21" s="223"/>
      <c r="Y21" s="223"/>
      <c r="Z21" s="223"/>
      <c r="AA21" s="223"/>
      <c r="AB21" s="223"/>
    </row>
    <row r="22" spans="1:41" s="8" customFormat="1" ht="14.25" customHeight="1" thickTop="1">
      <c r="A22" s="221"/>
      <c r="B22" s="221"/>
      <c r="C22" s="221"/>
      <c r="D22" s="221"/>
      <c r="E22" s="221"/>
      <c r="F22" s="221"/>
      <c r="G22" s="221"/>
      <c r="H22" s="221"/>
      <c r="I22" s="221"/>
      <c r="J22" s="221"/>
      <c r="K22" s="221"/>
      <c r="L22" s="221"/>
      <c r="M22" s="221"/>
      <c r="N22" s="221"/>
      <c r="O22" s="221"/>
      <c r="P22" s="222"/>
      <c r="Q22" s="221"/>
      <c r="R22" s="221"/>
      <c r="S22" s="221"/>
      <c r="T22" s="221"/>
      <c r="U22" s="221"/>
      <c r="V22" s="221"/>
      <c r="W22" s="221"/>
      <c r="X22" s="221"/>
      <c r="Y22" s="221"/>
      <c r="Z22" s="221"/>
      <c r="AA22" s="221"/>
      <c r="AB22" s="221"/>
    </row>
    <row r="23" spans="1:41" s="216" customFormat="1" ht="25.5" customHeight="1">
      <c r="A23" s="220" t="s">
        <v>255</v>
      </c>
      <c r="B23" s="220"/>
      <c r="C23" s="220"/>
      <c r="D23" s="220"/>
      <c r="E23" s="220"/>
      <c r="F23" s="220"/>
    </row>
    <row r="24" spans="1:41" s="216" customFormat="1" ht="25.5" customHeight="1">
      <c r="A24" s="220" t="s">
        <v>254</v>
      </c>
      <c r="B24" s="220"/>
      <c r="C24" s="220"/>
      <c r="D24" s="220"/>
      <c r="E24" s="220"/>
      <c r="F24" s="220"/>
    </row>
    <row r="25" spans="1:41" s="216" customFormat="1" ht="25.5" customHeight="1">
      <c r="A25" s="220" t="s">
        <v>253</v>
      </c>
      <c r="B25" s="220"/>
      <c r="C25" s="220"/>
      <c r="D25" s="220"/>
      <c r="E25" s="220"/>
      <c r="F25" s="220"/>
    </row>
    <row r="26" spans="1:41" s="216" customFormat="1" ht="25.5" customHeight="1">
      <c r="A26" s="220" t="s">
        <v>252</v>
      </c>
      <c r="B26" s="220"/>
      <c r="C26" s="220"/>
      <c r="D26" s="220"/>
      <c r="E26" s="220"/>
      <c r="F26" s="220"/>
    </row>
    <row r="27" spans="1:41" s="216" customFormat="1" ht="25.5" customHeight="1">
      <c r="A27" s="220" t="s">
        <v>251</v>
      </c>
      <c r="B27" s="220"/>
      <c r="C27" s="220"/>
      <c r="D27" s="220"/>
      <c r="E27" s="220"/>
      <c r="F27" s="220"/>
    </row>
    <row r="28" spans="1:41" s="216" customFormat="1" ht="25.5" customHeight="1">
      <c r="A28" s="220" t="s">
        <v>250</v>
      </c>
      <c r="B28" s="220"/>
      <c r="C28" s="220"/>
      <c r="D28" s="220"/>
      <c r="E28" s="220"/>
      <c r="F28" s="220"/>
    </row>
    <row r="29" spans="1:41" s="216" customFormat="1" ht="25.5" customHeight="1">
      <c r="A29" s="219" t="s">
        <v>249</v>
      </c>
      <c r="B29" s="218"/>
      <c r="C29" s="218"/>
      <c r="D29" s="218"/>
      <c r="E29" s="218"/>
      <c r="F29" s="218"/>
      <c r="G29" s="217"/>
      <c r="H29" s="217"/>
      <c r="I29" s="217"/>
      <c r="J29" s="217"/>
      <c r="K29" s="217"/>
      <c r="L29" s="217"/>
      <c r="M29" s="217"/>
      <c r="N29" s="217"/>
      <c r="O29" s="217"/>
      <c r="P29" s="217"/>
    </row>
    <row r="30" spans="1:41" s="8" customFormat="1" ht="24" customHeight="1" thickBot="1">
      <c r="A30" s="697" t="s">
        <v>248</v>
      </c>
      <c r="B30" s="697"/>
      <c r="C30" s="697"/>
      <c r="D30" s="697"/>
      <c r="E30" s="697"/>
      <c r="F30" s="697"/>
      <c r="G30" s="697"/>
      <c r="H30" s="697"/>
      <c r="I30" s="697"/>
      <c r="J30" s="697"/>
      <c r="K30" s="697"/>
      <c r="L30" s="697"/>
      <c r="M30" s="697"/>
      <c r="N30" s="697"/>
      <c r="O30" s="697"/>
      <c r="P30" s="697"/>
      <c r="Q30" s="697"/>
      <c r="R30" s="697"/>
      <c r="S30" s="697"/>
      <c r="T30" s="697"/>
      <c r="U30" s="697"/>
      <c r="V30" s="697"/>
      <c r="W30" s="215"/>
      <c r="X30" s="215"/>
      <c r="Y30" s="215"/>
      <c r="Z30" s="215"/>
      <c r="AA30" s="215"/>
      <c r="AB30" s="215"/>
      <c r="AC30" s="215"/>
      <c r="AD30" s="215"/>
      <c r="AE30" s="215"/>
      <c r="AF30" s="215"/>
      <c r="AG30" s="215"/>
      <c r="AH30" s="215"/>
      <c r="AI30" s="215"/>
      <c r="AJ30" s="215"/>
      <c r="AK30" s="215"/>
      <c r="AL30" s="215"/>
      <c r="AM30" s="215"/>
      <c r="AN30" s="215"/>
      <c r="AO30" s="215"/>
    </row>
    <row r="31" spans="1:41">
      <c r="A31" s="214"/>
      <c r="B31" s="213"/>
      <c r="C31" s="213"/>
      <c r="D31" s="213"/>
      <c r="E31" s="213"/>
      <c r="F31" s="213"/>
      <c r="G31" s="213"/>
      <c r="H31" s="213"/>
      <c r="I31" s="213"/>
      <c r="J31" s="213"/>
      <c r="K31" s="213"/>
      <c r="L31" s="213"/>
      <c r="M31" s="213"/>
      <c r="N31" s="213"/>
      <c r="O31" s="213"/>
      <c r="P31" s="213"/>
      <c r="Q31" s="213"/>
      <c r="R31" s="213"/>
      <c r="S31" s="213"/>
      <c r="T31" s="213"/>
      <c r="U31" s="213"/>
      <c r="V31" s="212"/>
    </row>
    <row r="32" spans="1:41" ht="16.2">
      <c r="A32" s="183"/>
      <c r="B32" s="211"/>
      <c r="C32" s="210"/>
      <c r="D32" s="204"/>
      <c r="E32" s="204"/>
      <c r="F32" s="204"/>
      <c r="G32" s="204"/>
      <c r="H32" s="204"/>
      <c r="I32" s="204"/>
      <c r="J32" s="204"/>
      <c r="K32" s="204"/>
      <c r="L32" s="204"/>
      <c r="M32" s="204"/>
      <c r="N32" s="204"/>
      <c r="O32" s="204"/>
      <c r="P32" s="204"/>
      <c r="Q32" s="204"/>
      <c r="R32" s="204"/>
      <c r="S32" s="204"/>
      <c r="T32" s="204"/>
      <c r="U32" s="204"/>
      <c r="V32" s="205"/>
      <c r="W32" s="204"/>
    </row>
    <row r="33" spans="1:23" ht="18.600000000000001">
      <c r="A33" s="183"/>
      <c r="B33" s="698" t="str">
        <f>様式５Ｓｰ１!B33</f>
        <v>令和２年度全国高等学校総合体育大会</v>
      </c>
      <c r="C33" s="698"/>
      <c r="D33" s="698"/>
      <c r="E33" s="698"/>
      <c r="F33" s="698"/>
      <c r="G33" s="698"/>
      <c r="H33" s="698"/>
      <c r="I33" s="698"/>
      <c r="J33" s="698"/>
      <c r="K33" s="698"/>
      <c r="L33" s="698"/>
      <c r="M33" s="698"/>
      <c r="N33" s="698"/>
      <c r="O33" s="698"/>
      <c r="P33" s="698"/>
      <c r="Q33" s="698"/>
      <c r="R33" s="698"/>
      <c r="S33" s="698"/>
      <c r="T33" s="698"/>
      <c r="U33" s="698"/>
      <c r="V33" s="209"/>
      <c r="W33" s="208"/>
    </row>
    <row r="34" spans="1:23" ht="27">
      <c r="A34" s="183"/>
      <c r="B34" s="699" t="str">
        <f>様式５Ｓｰ１!B34</f>
        <v>第７０回全国高等学校スケート競技・アイスホッケー競技選手権大会</v>
      </c>
      <c r="C34" s="699"/>
      <c r="D34" s="699"/>
      <c r="E34" s="699"/>
      <c r="F34" s="699"/>
      <c r="G34" s="699"/>
      <c r="H34" s="699"/>
      <c r="I34" s="699"/>
      <c r="J34" s="699"/>
      <c r="K34" s="699"/>
      <c r="L34" s="699"/>
      <c r="M34" s="699"/>
      <c r="N34" s="699"/>
      <c r="O34" s="699"/>
      <c r="P34" s="699"/>
      <c r="Q34" s="699"/>
      <c r="R34" s="699"/>
      <c r="S34" s="699"/>
      <c r="T34" s="699"/>
      <c r="U34" s="699"/>
      <c r="V34" s="207"/>
      <c r="W34" s="206"/>
    </row>
    <row r="35" spans="1:23" ht="27">
      <c r="A35" s="183"/>
      <c r="B35" s="699" t="s">
        <v>283</v>
      </c>
      <c r="C35" s="699"/>
      <c r="D35" s="699"/>
      <c r="E35" s="699"/>
      <c r="F35" s="699"/>
      <c r="G35" s="699"/>
      <c r="H35" s="699"/>
      <c r="I35" s="699"/>
      <c r="J35" s="699"/>
      <c r="K35" s="699"/>
      <c r="L35" s="699"/>
      <c r="M35" s="699"/>
      <c r="N35" s="699"/>
      <c r="O35" s="699"/>
      <c r="P35" s="699"/>
      <c r="Q35" s="699"/>
      <c r="R35" s="699"/>
      <c r="S35" s="699"/>
      <c r="T35" s="699"/>
      <c r="U35" s="699"/>
      <c r="V35" s="207"/>
      <c r="W35" s="206"/>
    </row>
    <row r="36" spans="1:23" ht="16.2">
      <c r="A36" s="183"/>
      <c r="B36" s="204"/>
      <c r="C36" s="204"/>
      <c r="D36" s="204"/>
      <c r="E36" s="204"/>
      <c r="F36" s="204"/>
      <c r="G36" s="204"/>
      <c r="H36" s="204"/>
      <c r="I36" s="204"/>
      <c r="J36" s="204"/>
      <c r="K36" s="204"/>
      <c r="L36" s="204"/>
      <c r="M36" s="204"/>
      <c r="N36" s="204"/>
      <c r="O36" s="204"/>
      <c r="P36" s="204"/>
      <c r="Q36" s="204"/>
      <c r="R36" s="204"/>
      <c r="S36" s="204"/>
      <c r="T36" s="204"/>
      <c r="U36" s="204"/>
      <c r="V36" s="205"/>
      <c r="W36" s="204"/>
    </row>
    <row r="37" spans="1:23">
      <c r="A37" s="183"/>
      <c r="V37" s="182"/>
    </row>
    <row r="38" spans="1:23" s="8" customFormat="1" ht="35.25" customHeight="1">
      <c r="A38" s="157"/>
      <c r="B38" s="700" t="s">
        <v>244</v>
      </c>
      <c r="C38" s="700"/>
      <c r="D38" s="701" t="s">
        <v>408</v>
      </c>
      <c r="E38" s="702"/>
      <c r="F38" s="702"/>
      <c r="G38" s="702"/>
      <c r="H38" s="703"/>
      <c r="I38" s="704" t="s">
        <v>233</v>
      </c>
      <c r="J38" s="705"/>
      <c r="K38" s="202" t="s">
        <v>243</v>
      </c>
      <c r="L38" s="706" t="s">
        <v>242</v>
      </c>
      <c r="M38" s="203" t="s">
        <v>211</v>
      </c>
      <c r="N38" s="708" t="str">
        <f>IF(様式４!X6="","",(様式４!X6))</f>
        <v/>
      </c>
      <c r="O38" s="708"/>
      <c r="P38" s="709"/>
      <c r="Q38" s="202" t="s">
        <v>209</v>
      </c>
      <c r="R38" s="710" t="str">
        <f>IF(様式４!W11="","",(様式４!W11))</f>
        <v/>
      </c>
      <c r="S38" s="710"/>
      <c r="T38" s="710"/>
      <c r="U38" s="711"/>
      <c r="V38" s="150"/>
    </row>
    <row r="39" spans="1:23" s="8" customFormat="1" ht="45" customHeight="1">
      <c r="A39" s="157"/>
      <c r="B39" s="712" t="str">
        <f>IF(様式４!X5="","",様式４!X5)</f>
        <v/>
      </c>
      <c r="C39" s="713"/>
      <c r="D39" s="712" t="str">
        <f>IF(様式４!W10="","",(様式４!W10))</f>
        <v/>
      </c>
      <c r="E39" s="714" ph="1"/>
      <c r="F39" s="714" ph="1"/>
      <c r="G39" s="714" ph="1"/>
      <c r="H39" s="713" ph="1"/>
      <c r="I39" s="715"/>
      <c r="J39" s="716"/>
      <c r="K39" s="188"/>
      <c r="L39" s="707"/>
      <c r="M39" s="717" t="str">
        <f>IF(様式４!W7="","",(様式４!W7))</f>
        <v/>
      </c>
      <c r="N39" s="718"/>
      <c r="O39" s="718"/>
      <c r="P39" s="718"/>
      <c r="Q39" s="718"/>
      <c r="R39" s="718"/>
      <c r="S39" s="718"/>
      <c r="T39" s="718"/>
      <c r="U39" s="718"/>
      <c r="V39" s="719"/>
    </row>
    <row r="40" spans="1:23" s="8" customFormat="1" ht="18.75" customHeight="1">
      <c r="A40" s="157"/>
      <c r="B40" s="201"/>
      <c r="C40" s="161"/>
      <c r="D40" s="144"/>
      <c r="E40" s="144"/>
      <c r="F40" s="144"/>
      <c r="G40" s="144"/>
      <c r="H40" s="144"/>
      <c r="I40" s="144"/>
      <c r="J40" s="144"/>
      <c r="K40" s="144"/>
      <c r="L40" s="144"/>
      <c r="M40" s="144"/>
      <c r="N40" s="144"/>
      <c r="O40" s="144"/>
      <c r="P40" s="144"/>
      <c r="Q40" s="144"/>
      <c r="R40" s="144"/>
      <c r="S40" s="144"/>
      <c r="T40" s="144"/>
      <c r="U40" s="144"/>
      <c r="V40" s="160"/>
      <c r="W40" s="144"/>
    </row>
    <row r="41" spans="1:23" ht="39.9" customHeight="1">
      <c r="A41" s="183"/>
      <c r="B41" s="200" t="s">
        <v>241</v>
      </c>
      <c r="C41" s="198" t="s">
        <v>205</v>
      </c>
      <c r="D41" s="720"/>
      <c r="E41" s="721"/>
      <c r="F41" s="197" t="s">
        <v>239</v>
      </c>
      <c r="G41" s="722"/>
      <c r="H41" s="723"/>
      <c r="I41" s="723"/>
      <c r="J41" s="724"/>
      <c r="K41" s="199"/>
      <c r="L41" s="198" t="s">
        <v>240</v>
      </c>
      <c r="M41" s="198" t="s">
        <v>205</v>
      </c>
      <c r="N41" s="725"/>
      <c r="O41" s="726"/>
      <c r="P41" s="727"/>
      <c r="Q41" s="197" t="s">
        <v>239</v>
      </c>
      <c r="R41" s="728"/>
      <c r="S41" s="729"/>
      <c r="T41" s="729"/>
      <c r="U41" s="730"/>
      <c r="V41" s="182"/>
    </row>
    <row r="42" spans="1:23" ht="22.5" customHeight="1">
      <c r="A42" s="183"/>
      <c r="V42" s="182"/>
    </row>
    <row r="43" spans="1:23" ht="21.75" customHeight="1">
      <c r="A43" s="183"/>
      <c r="B43" s="693" t="s">
        <v>238</v>
      </c>
      <c r="C43" s="694" t="s">
        <v>237</v>
      </c>
      <c r="D43" s="694"/>
      <c r="E43" s="694"/>
      <c r="F43" s="694" t="s">
        <v>236</v>
      </c>
      <c r="G43" s="694"/>
      <c r="H43" s="694" t="s">
        <v>235</v>
      </c>
      <c r="I43" s="694"/>
      <c r="J43" s="694" t="s">
        <v>234</v>
      </c>
      <c r="K43" s="694"/>
      <c r="L43" s="695" t="s">
        <v>233</v>
      </c>
      <c r="M43" s="694"/>
      <c r="N43" s="731" t="s">
        <v>232</v>
      </c>
      <c r="O43" s="733" t="s">
        <v>231</v>
      </c>
      <c r="P43" s="693" t="s">
        <v>282</v>
      </c>
      <c r="Q43" s="693"/>
      <c r="R43" s="693"/>
      <c r="S43" s="693"/>
      <c r="T43" s="693"/>
      <c r="U43" s="693"/>
      <c r="V43" s="735"/>
    </row>
    <row r="44" spans="1:23" ht="24.75" customHeight="1">
      <c r="A44" s="183"/>
      <c r="B44" s="693"/>
      <c r="C44" s="694"/>
      <c r="D44" s="694"/>
      <c r="E44" s="694"/>
      <c r="F44" s="694"/>
      <c r="G44" s="694"/>
      <c r="H44" s="736"/>
      <c r="I44" s="736"/>
      <c r="J44" s="694"/>
      <c r="K44" s="694"/>
      <c r="L44" s="694"/>
      <c r="M44" s="694"/>
      <c r="N44" s="732"/>
      <c r="O44" s="734"/>
      <c r="P44" s="196" t="s">
        <v>229</v>
      </c>
      <c r="Q44" s="196" t="s">
        <v>228</v>
      </c>
      <c r="R44" s="196" t="s">
        <v>227</v>
      </c>
      <c r="S44" s="196" t="s">
        <v>281</v>
      </c>
      <c r="T44" s="195" t="s">
        <v>224</v>
      </c>
      <c r="U44" s="194" t="s">
        <v>223</v>
      </c>
      <c r="V44" s="193" t="s">
        <v>222</v>
      </c>
    </row>
    <row r="45" spans="1:23" ht="37.5" customHeight="1">
      <c r="A45" s="183"/>
      <c r="B45" s="190"/>
      <c r="C45" s="737"/>
      <c r="D45" s="737"/>
      <c r="E45" s="737"/>
      <c r="F45" s="738"/>
      <c r="G45" s="738"/>
      <c r="H45" s="739"/>
      <c r="I45" s="739"/>
      <c r="J45" s="740"/>
      <c r="K45" s="741"/>
      <c r="L45" s="742" t="str">
        <f t="shared" ref="L45:L65" si="0">IF(C45="","",$I$39)</f>
        <v/>
      </c>
      <c r="M45" s="742"/>
      <c r="N45" s="189"/>
      <c r="O45" s="188"/>
      <c r="P45" s="188"/>
      <c r="Q45" s="188"/>
      <c r="R45" s="188"/>
      <c r="S45" s="187"/>
      <c r="T45" s="187"/>
      <c r="U45" s="192"/>
      <c r="V45" s="184"/>
    </row>
    <row r="46" spans="1:23" ht="37.5" customHeight="1">
      <c r="A46" s="183"/>
      <c r="B46" s="190"/>
      <c r="C46" s="737"/>
      <c r="D46" s="737"/>
      <c r="E46" s="737"/>
      <c r="F46" s="738"/>
      <c r="G46" s="738"/>
      <c r="H46" s="739"/>
      <c r="I46" s="739"/>
      <c r="J46" s="740"/>
      <c r="K46" s="741"/>
      <c r="L46" s="742" t="str">
        <f t="shared" si="0"/>
        <v/>
      </c>
      <c r="M46" s="742"/>
      <c r="N46" s="189"/>
      <c r="O46" s="188"/>
      <c r="P46" s="188"/>
      <c r="Q46" s="188"/>
      <c r="R46" s="188"/>
      <c r="S46" s="187"/>
      <c r="T46" s="187"/>
      <c r="U46" s="191"/>
      <c r="V46" s="184"/>
    </row>
    <row r="47" spans="1:23" ht="37.5" customHeight="1">
      <c r="A47" s="183"/>
      <c r="B47" s="190"/>
      <c r="C47" s="737"/>
      <c r="D47" s="737"/>
      <c r="E47" s="737"/>
      <c r="F47" s="738"/>
      <c r="G47" s="738"/>
      <c r="H47" s="739"/>
      <c r="I47" s="739"/>
      <c r="J47" s="740"/>
      <c r="K47" s="741"/>
      <c r="L47" s="742" t="str">
        <f t="shared" si="0"/>
        <v/>
      </c>
      <c r="M47" s="742"/>
      <c r="N47" s="189"/>
      <c r="O47" s="188"/>
      <c r="P47" s="188"/>
      <c r="Q47" s="188"/>
      <c r="R47" s="188"/>
      <c r="S47" s="187"/>
      <c r="T47" s="187"/>
      <c r="U47" s="191"/>
      <c r="V47" s="184"/>
    </row>
    <row r="48" spans="1:23" ht="37.5" customHeight="1">
      <c r="A48" s="183"/>
      <c r="B48" s="190"/>
      <c r="C48" s="737"/>
      <c r="D48" s="737"/>
      <c r="E48" s="737"/>
      <c r="F48" s="738"/>
      <c r="G48" s="738"/>
      <c r="H48" s="739"/>
      <c r="I48" s="739"/>
      <c r="J48" s="740"/>
      <c r="K48" s="741"/>
      <c r="L48" s="742" t="str">
        <f t="shared" si="0"/>
        <v/>
      </c>
      <c r="M48" s="742"/>
      <c r="N48" s="189"/>
      <c r="O48" s="188"/>
      <c r="P48" s="188"/>
      <c r="Q48" s="188"/>
      <c r="R48" s="188"/>
      <c r="S48" s="187"/>
      <c r="T48" s="187"/>
      <c r="U48" s="191"/>
      <c r="V48" s="184"/>
    </row>
    <row r="49" spans="1:22" ht="37.5" customHeight="1">
      <c r="A49" s="183"/>
      <c r="B49" s="190"/>
      <c r="C49" s="737"/>
      <c r="D49" s="737"/>
      <c r="E49" s="737"/>
      <c r="F49" s="738"/>
      <c r="G49" s="738"/>
      <c r="H49" s="739"/>
      <c r="I49" s="739"/>
      <c r="J49" s="740"/>
      <c r="K49" s="741"/>
      <c r="L49" s="742" t="str">
        <f t="shared" si="0"/>
        <v/>
      </c>
      <c r="M49" s="742"/>
      <c r="N49" s="189"/>
      <c r="O49" s="188"/>
      <c r="P49" s="188"/>
      <c r="Q49" s="188"/>
      <c r="R49" s="188"/>
      <c r="S49" s="187"/>
      <c r="T49" s="187"/>
      <c r="U49" s="191"/>
      <c r="V49" s="184"/>
    </row>
    <row r="50" spans="1:22" ht="37.5" customHeight="1">
      <c r="A50" s="183"/>
      <c r="B50" s="190"/>
      <c r="C50" s="737"/>
      <c r="D50" s="737"/>
      <c r="E50" s="737"/>
      <c r="F50" s="738"/>
      <c r="G50" s="738"/>
      <c r="H50" s="739"/>
      <c r="I50" s="739"/>
      <c r="J50" s="740"/>
      <c r="K50" s="741"/>
      <c r="L50" s="742" t="str">
        <f t="shared" si="0"/>
        <v/>
      </c>
      <c r="M50" s="742"/>
      <c r="N50" s="189"/>
      <c r="O50" s="188"/>
      <c r="P50" s="188"/>
      <c r="Q50" s="188"/>
      <c r="R50" s="188"/>
      <c r="S50" s="187"/>
      <c r="T50" s="187"/>
      <c r="U50" s="191"/>
      <c r="V50" s="184"/>
    </row>
    <row r="51" spans="1:22" ht="37.5" customHeight="1">
      <c r="A51" s="183"/>
      <c r="B51" s="190"/>
      <c r="C51" s="737"/>
      <c r="D51" s="737"/>
      <c r="E51" s="737"/>
      <c r="F51" s="738"/>
      <c r="G51" s="738"/>
      <c r="H51" s="739"/>
      <c r="I51" s="739"/>
      <c r="J51" s="740"/>
      <c r="K51" s="741"/>
      <c r="L51" s="742" t="str">
        <f t="shared" si="0"/>
        <v/>
      </c>
      <c r="M51" s="742"/>
      <c r="N51" s="189"/>
      <c r="O51" s="188"/>
      <c r="P51" s="188"/>
      <c r="Q51" s="188"/>
      <c r="R51" s="188"/>
      <c r="S51" s="187"/>
      <c r="T51" s="187"/>
      <c r="U51" s="191"/>
      <c r="V51" s="184"/>
    </row>
    <row r="52" spans="1:22" ht="37.5" customHeight="1">
      <c r="A52" s="183"/>
      <c r="B52" s="190"/>
      <c r="C52" s="737"/>
      <c r="D52" s="737"/>
      <c r="E52" s="737"/>
      <c r="F52" s="738"/>
      <c r="G52" s="738"/>
      <c r="H52" s="739"/>
      <c r="I52" s="739"/>
      <c r="J52" s="740"/>
      <c r="K52" s="741"/>
      <c r="L52" s="742" t="str">
        <f t="shared" si="0"/>
        <v/>
      </c>
      <c r="M52" s="742"/>
      <c r="N52" s="189"/>
      <c r="O52" s="188"/>
      <c r="P52" s="188"/>
      <c r="Q52" s="188"/>
      <c r="R52" s="188"/>
      <c r="S52" s="187"/>
      <c r="T52" s="187"/>
      <c r="U52" s="191"/>
      <c r="V52" s="184"/>
    </row>
    <row r="53" spans="1:22" ht="37.5" customHeight="1">
      <c r="A53" s="183"/>
      <c r="B53" s="190"/>
      <c r="C53" s="737"/>
      <c r="D53" s="737"/>
      <c r="E53" s="737"/>
      <c r="F53" s="738"/>
      <c r="G53" s="738"/>
      <c r="H53" s="739"/>
      <c r="I53" s="739"/>
      <c r="J53" s="740"/>
      <c r="K53" s="741"/>
      <c r="L53" s="742" t="str">
        <f t="shared" si="0"/>
        <v/>
      </c>
      <c r="M53" s="742"/>
      <c r="N53" s="189"/>
      <c r="O53" s="188"/>
      <c r="P53" s="188"/>
      <c r="Q53" s="188"/>
      <c r="R53" s="188"/>
      <c r="S53" s="187"/>
      <c r="T53" s="187"/>
      <c r="U53" s="191"/>
      <c r="V53" s="184"/>
    </row>
    <row r="54" spans="1:22" ht="37.5" customHeight="1">
      <c r="A54" s="183"/>
      <c r="B54" s="190"/>
      <c r="C54" s="737"/>
      <c r="D54" s="737"/>
      <c r="E54" s="737"/>
      <c r="F54" s="738"/>
      <c r="G54" s="738"/>
      <c r="H54" s="739"/>
      <c r="I54" s="739"/>
      <c r="J54" s="740"/>
      <c r="K54" s="741"/>
      <c r="L54" s="742" t="str">
        <f t="shared" si="0"/>
        <v/>
      </c>
      <c r="M54" s="742"/>
      <c r="N54" s="189"/>
      <c r="O54" s="188"/>
      <c r="P54" s="188"/>
      <c r="Q54" s="188"/>
      <c r="R54" s="188"/>
      <c r="S54" s="187"/>
      <c r="T54" s="187"/>
      <c r="U54" s="191"/>
      <c r="V54" s="184"/>
    </row>
    <row r="55" spans="1:22" ht="37.5" customHeight="1">
      <c r="A55" s="183"/>
      <c r="B55" s="190"/>
      <c r="C55" s="737"/>
      <c r="D55" s="737"/>
      <c r="E55" s="737"/>
      <c r="F55" s="738"/>
      <c r="G55" s="738"/>
      <c r="H55" s="739"/>
      <c r="I55" s="739"/>
      <c r="J55" s="740"/>
      <c r="K55" s="741"/>
      <c r="L55" s="742" t="str">
        <f t="shared" si="0"/>
        <v/>
      </c>
      <c r="M55" s="742"/>
      <c r="N55" s="189"/>
      <c r="O55" s="188"/>
      <c r="P55" s="188"/>
      <c r="Q55" s="188"/>
      <c r="R55" s="188"/>
      <c r="S55" s="187"/>
      <c r="T55" s="187"/>
      <c r="U55" s="191"/>
      <c r="V55" s="184"/>
    </row>
    <row r="56" spans="1:22" ht="37.5" customHeight="1">
      <c r="A56" s="183"/>
      <c r="B56" s="190"/>
      <c r="C56" s="737"/>
      <c r="D56" s="737"/>
      <c r="E56" s="737"/>
      <c r="F56" s="738"/>
      <c r="G56" s="738"/>
      <c r="H56" s="739"/>
      <c r="I56" s="739"/>
      <c r="J56" s="740"/>
      <c r="K56" s="741"/>
      <c r="L56" s="742" t="str">
        <f t="shared" si="0"/>
        <v/>
      </c>
      <c r="M56" s="742"/>
      <c r="N56" s="189"/>
      <c r="O56" s="188"/>
      <c r="P56" s="188"/>
      <c r="Q56" s="188"/>
      <c r="R56" s="188"/>
      <c r="S56" s="187"/>
      <c r="T56" s="187"/>
      <c r="U56" s="191"/>
      <c r="V56" s="184"/>
    </row>
    <row r="57" spans="1:22" ht="37.5" customHeight="1">
      <c r="A57" s="183"/>
      <c r="B57" s="190"/>
      <c r="C57" s="737"/>
      <c r="D57" s="737"/>
      <c r="E57" s="737"/>
      <c r="F57" s="738"/>
      <c r="G57" s="738"/>
      <c r="H57" s="739"/>
      <c r="I57" s="739"/>
      <c r="J57" s="740"/>
      <c r="K57" s="741"/>
      <c r="L57" s="742" t="str">
        <f t="shared" si="0"/>
        <v/>
      </c>
      <c r="M57" s="742"/>
      <c r="N57" s="189"/>
      <c r="O57" s="188"/>
      <c r="P57" s="188"/>
      <c r="Q57" s="188"/>
      <c r="R57" s="188"/>
      <c r="S57" s="187"/>
      <c r="T57" s="187"/>
      <c r="U57" s="191"/>
      <c r="V57" s="184"/>
    </row>
    <row r="58" spans="1:22" ht="37.5" customHeight="1">
      <c r="A58" s="183"/>
      <c r="B58" s="190"/>
      <c r="C58" s="737"/>
      <c r="D58" s="737"/>
      <c r="E58" s="737"/>
      <c r="F58" s="738"/>
      <c r="G58" s="738"/>
      <c r="H58" s="739"/>
      <c r="I58" s="739"/>
      <c r="J58" s="740"/>
      <c r="K58" s="741"/>
      <c r="L58" s="742" t="str">
        <f t="shared" si="0"/>
        <v/>
      </c>
      <c r="M58" s="742"/>
      <c r="N58" s="189"/>
      <c r="O58" s="188"/>
      <c r="P58" s="188"/>
      <c r="Q58" s="188"/>
      <c r="R58" s="188"/>
      <c r="S58" s="187"/>
      <c r="T58" s="187"/>
      <c r="U58" s="191"/>
      <c r="V58" s="184"/>
    </row>
    <row r="59" spans="1:22" ht="37.5" customHeight="1">
      <c r="A59" s="183"/>
      <c r="B59" s="190"/>
      <c r="C59" s="737"/>
      <c r="D59" s="737"/>
      <c r="E59" s="737"/>
      <c r="F59" s="738"/>
      <c r="G59" s="738"/>
      <c r="H59" s="739"/>
      <c r="I59" s="739"/>
      <c r="J59" s="740"/>
      <c r="K59" s="741"/>
      <c r="L59" s="742" t="str">
        <f t="shared" si="0"/>
        <v/>
      </c>
      <c r="M59" s="742"/>
      <c r="N59" s="189"/>
      <c r="O59" s="188"/>
      <c r="P59" s="188"/>
      <c r="Q59" s="188"/>
      <c r="R59" s="188"/>
      <c r="S59" s="187"/>
      <c r="T59" s="187"/>
      <c r="U59" s="191"/>
      <c r="V59" s="184"/>
    </row>
    <row r="60" spans="1:22" ht="37.5" customHeight="1">
      <c r="A60" s="183"/>
      <c r="B60" s="190"/>
      <c r="C60" s="737"/>
      <c r="D60" s="737"/>
      <c r="E60" s="737"/>
      <c r="F60" s="738"/>
      <c r="G60" s="738"/>
      <c r="H60" s="739"/>
      <c r="I60" s="739"/>
      <c r="J60" s="740"/>
      <c r="K60" s="741"/>
      <c r="L60" s="742" t="str">
        <f t="shared" si="0"/>
        <v/>
      </c>
      <c r="M60" s="742"/>
      <c r="N60" s="189"/>
      <c r="O60" s="188"/>
      <c r="P60" s="188"/>
      <c r="Q60" s="188"/>
      <c r="R60" s="188"/>
      <c r="S60" s="187"/>
      <c r="T60" s="187"/>
      <c r="U60" s="191"/>
      <c r="V60" s="184"/>
    </row>
    <row r="61" spans="1:22" ht="37.5" customHeight="1">
      <c r="A61" s="183"/>
      <c r="B61" s="190"/>
      <c r="C61" s="737"/>
      <c r="D61" s="737"/>
      <c r="E61" s="737"/>
      <c r="F61" s="738"/>
      <c r="G61" s="738"/>
      <c r="H61" s="739"/>
      <c r="I61" s="739"/>
      <c r="J61" s="740"/>
      <c r="K61" s="741"/>
      <c r="L61" s="742" t="str">
        <f t="shared" si="0"/>
        <v/>
      </c>
      <c r="M61" s="742"/>
      <c r="N61" s="189"/>
      <c r="O61" s="188"/>
      <c r="P61" s="188"/>
      <c r="Q61" s="188"/>
      <c r="R61" s="188"/>
      <c r="S61" s="187"/>
      <c r="T61" s="187"/>
      <c r="U61" s="191"/>
      <c r="V61" s="184"/>
    </row>
    <row r="62" spans="1:22" ht="37.5" customHeight="1">
      <c r="A62" s="183"/>
      <c r="B62" s="190"/>
      <c r="C62" s="737"/>
      <c r="D62" s="737"/>
      <c r="E62" s="737"/>
      <c r="F62" s="738"/>
      <c r="G62" s="738"/>
      <c r="H62" s="739"/>
      <c r="I62" s="739"/>
      <c r="J62" s="740"/>
      <c r="K62" s="741"/>
      <c r="L62" s="742" t="str">
        <f t="shared" si="0"/>
        <v/>
      </c>
      <c r="M62" s="742"/>
      <c r="N62" s="189"/>
      <c r="O62" s="188"/>
      <c r="P62" s="188"/>
      <c r="Q62" s="188"/>
      <c r="R62" s="188"/>
      <c r="S62" s="187"/>
      <c r="T62" s="187"/>
      <c r="U62" s="191"/>
      <c r="V62" s="184"/>
    </row>
    <row r="63" spans="1:22" ht="37.5" customHeight="1">
      <c r="A63" s="183"/>
      <c r="B63" s="190"/>
      <c r="C63" s="737"/>
      <c r="D63" s="737"/>
      <c r="E63" s="737"/>
      <c r="F63" s="738"/>
      <c r="G63" s="738"/>
      <c r="H63" s="739"/>
      <c r="I63" s="739"/>
      <c r="J63" s="740"/>
      <c r="K63" s="741"/>
      <c r="L63" s="742" t="str">
        <f t="shared" si="0"/>
        <v/>
      </c>
      <c r="M63" s="742"/>
      <c r="N63" s="189"/>
      <c r="O63" s="188"/>
      <c r="P63" s="188"/>
      <c r="Q63" s="188"/>
      <c r="R63" s="188"/>
      <c r="S63" s="187"/>
      <c r="T63" s="187"/>
      <c r="U63" s="191"/>
      <c r="V63" s="184"/>
    </row>
    <row r="64" spans="1:22" ht="37.5" customHeight="1">
      <c r="A64" s="183"/>
      <c r="B64" s="190"/>
      <c r="C64" s="737"/>
      <c r="D64" s="737"/>
      <c r="E64" s="737"/>
      <c r="F64" s="738"/>
      <c r="G64" s="738"/>
      <c r="H64" s="739"/>
      <c r="I64" s="739"/>
      <c r="J64" s="740"/>
      <c r="K64" s="741"/>
      <c r="L64" s="742" t="str">
        <f t="shared" si="0"/>
        <v/>
      </c>
      <c r="M64" s="742"/>
      <c r="N64" s="189"/>
      <c r="O64" s="188"/>
      <c r="P64" s="188"/>
      <c r="Q64" s="188"/>
      <c r="R64" s="188"/>
      <c r="S64" s="187"/>
      <c r="T64" s="187"/>
      <c r="U64" s="191"/>
      <c r="V64" s="184"/>
    </row>
    <row r="65" spans="1:24" ht="37.5" customHeight="1">
      <c r="A65" s="183"/>
      <c r="B65" s="190"/>
      <c r="C65" s="737"/>
      <c r="D65" s="737"/>
      <c r="E65" s="737"/>
      <c r="F65" s="738"/>
      <c r="G65" s="738"/>
      <c r="H65" s="739"/>
      <c r="I65" s="739"/>
      <c r="J65" s="740"/>
      <c r="K65" s="741"/>
      <c r="L65" s="742" t="str">
        <f t="shared" si="0"/>
        <v/>
      </c>
      <c r="M65" s="742"/>
      <c r="N65" s="189"/>
      <c r="O65" s="188"/>
      <c r="P65" s="188"/>
      <c r="Q65" s="188"/>
      <c r="R65" s="188"/>
      <c r="S65" s="187"/>
      <c r="T65" s="187"/>
      <c r="U65" s="185"/>
      <c r="V65" s="184"/>
    </row>
    <row r="66" spans="1:24">
      <c r="A66" s="183"/>
      <c r="V66" s="182"/>
    </row>
    <row r="67" spans="1:24" s="8" customFormat="1" ht="36" customHeight="1">
      <c r="A67" s="157"/>
      <c r="B67" s="181" t="s">
        <v>221</v>
      </c>
      <c r="C67" s="179"/>
      <c r="D67" s="179"/>
      <c r="E67" s="179"/>
      <c r="F67" s="179"/>
      <c r="G67" s="179"/>
      <c r="H67" s="179"/>
      <c r="I67" s="179"/>
      <c r="J67" s="179"/>
      <c r="K67" s="179"/>
      <c r="L67" s="179"/>
      <c r="M67" s="179"/>
      <c r="N67" s="179"/>
      <c r="O67" s="179"/>
      <c r="P67" s="179"/>
      <c r="Q67" s="179"/>
      <c r="R67" s="179"/>
      <c r="S67" s="179"/>
      <c r="T67" s="179"/>
      <c r="U67" s="179"/>
      <c r="V67" s="180"/>
      <c r="W67" s="179"/>
    </row>
    <row r="68" spans="1:24" s="8" customFormat="1" ht="45" customHeight="1">
      <c r="A68" s="157"/>
      <c r="B68" s="743" t="str">
        <f>[1]様式４!C55</f>
        <v>令和２年</v>
      </c>
      <c r="C68" s="743"/>
      <c r="D68" s="178"/>
      <c r="E68" s="177" t="s">
        <v>28</v>
      </c>
      <c r="F68" s="178"/>
      <c r="G68" s="154" t="s">
        <v>0</v>
      </c>
      <c r="H68" s="750" t="str">
        <f>IF(様式４!W10="","",(様式４!W10))</f>
        <v/>
      </c>
      <c r="I68" s="750"/>
      <c r="J68" s="750"/>
      <c r="K68" s="750"/>
      <c r="L68" s="750"/>
      <c r="M68" s="750"/>
      <c r="O68" s="151" t="s">
        <v>30</v>
      </c>
      <c r="P68" s="749" t="str">
        <f>IF(様式４!W13="","",(様式４!W13))</f>
        <v/>
      </c>
      <c r="Q68" s="749"/>
      <c r="R68" s="749"/>
      <c r="S68" s="749"/>
      <c r="T68" s="749"/>
      <c r="U68" s="152" t="s">
        <v>203</v>
      </c>
      <c r="V68" s="174"/>
      <c r="W68" s="173"/>
    </row>
    <row r="69" spans="1:24" s="8" customFormat="1" ht="27" customHeight="1">
      <c r="A69" s="157"/>
      <c r="B69" s="177"/>
      <c r="C69" s="177"/>
      <c r="D69" s="177"/>
      <c r="E69" s="177"/>
      <c r="F69" s="177"/>
      <c r="H69" s="176"/>
      <c r="I69" s="176"/>
      <c r="J69" s="176"/>
      <c r="K69" s="176"/>
      <c r="L69" s="176"/>
      <c r="M69" s="151"/>
      <c r="N69" s="151"/>
      <c r="O69" s="175"/>
      <c r="P69" s="175"/>
      <c r="Q69" s="175"/>
      <c r="R69" s="175"/>
      <c r="S69" s="175"/>
      <c r="T69" s="165"/>
      <c r="U69" s="152"/>
      <c r="V69" s="174"/>
      <c r="W69" s="173"/>
    </row>
    <row r="70" spans="1:24" s="8" customFormat="1" ht="48.75" customHeight="1">
      <c r="A70" s="157"/>
      <c r="B70" s="144"/>
      <c r="C70" s="161"/>
      <c r="D70" s="144"/>
      <c r="E70" s="144"/>
      <c r="F70" s="144"/>
      <c r="G70" s="144"/>
      <c r="H70" s="144"/>
      <c r="I70" s="144"/>
      <c r="J70" s="144"/>
      <c r="K70" s="144"/>
      <c r="L70" s="144"/>
      <c r="M70" s="144"/>
      <c r="N70" s="144"/>
      <c r="O70" s="744"/>
      <c r="P70" s="744"/>
      <c r="Q70" s="744"/>
      <c r="R70" s="744"/>
      <c r="S70" s="744"/>
      <c r="T70" s="279"/>
      <c r="U70" s="12"/>
      <c r="V70" s="70"/>
      <c r="W70" s="171"/>
      <c r="X70" s="12"/>
    </row>
    <row r="71" spans="1:24" s="8" customFormat="1" ht="48.75" customHeight="1">
      <c r="A71" s="157"/>
      <c r="B71" s="745" t="s">
        <v>206</v>
      </c>
      <c r="C71" s="745"/>
      <c r="D71" s="144" t="s">
        <v>205</v>
      </c>
      <c r="E71" s="170"/>
      <c r="F71" s="152" t="s">
        <v>204</v>
      </c>
      <c r="G71" s="746"/>
      <c r="H71" s="746"/>
      <c r="I71" s="747"/>
      <c r="J71" s="169" t="s">
        <v>203</v>
      </c>
      <c r="K71" s="168"/>
      <c r="L71" s="745" t="s">
        <v>155</v>
      </c>
      <c r="M71" s="745"/>
      <c r="N71" s="144" t="s">
        <v>205</v>
      </c>
      <c r="O71" s="167"/>
      <c r="P71" s="166" t="s">
        <v>204</v>
      </c>
      <c r="Q71" s="746"/>
      <c r="R71" s="746"/>
      <c r="S71" s="746"/>
      <c r="T71" s="278"/>
      <c r="U71" s="152" t="s">
        <v>203</v>
      </c>
      <c r="V71" s="150"/>
    </row>
    <row r="72" spans="1:24" s="8" customFormat="1" ht="48.75" customHeight="1">
      <c r="A72" s="157"/>
      <c r="B72" s="745" t="s">
        <v>220</v>
      </c>
      <c r="C72" s="745"/>
      <c r="D72" s="745"/>
      <c r="E72" s="753"/>
      <c r="F72" s="753"/>
      <c r="G72" s="753"/>
      <c r="H72" s="753"/>
      <c r="I72" s="753"/>
      <c r="J72" s="144"/>
      <c r="L72" s="745" t="s">
        <v>220</v>
      </c>
      <c r="M72" s="745"/>
      <c r="N72" s="745"/>
      <c r="O72" s="753"/>
      <c r="P72" s="753"/>
      <c r="Q72" s="753"/>
      <c r="R72" s="753"/>
      <c r="S72" s="753"/>
      <c r="T72" s="277"/>
      <c r="U72" s="162"/>
      <c r="V72" s="163"/>
      <c r="W72" s="162"/>
    </row>
    <row r="73" spans="1:24" s="8" customFormat="1" ht="48.75" customHeight="1">
      <c r="A73" s="157"/>
      <c r="B73" s="144"/>
      <c r="C73" s="161"/>
      <c r="D73" s="144"/>
      <c r="E73" s="144"/>
      <c r="F73" s="144"/>
      <c r="G73" s="144"/>
      <c r="H73" s="144"/>
      <c r="I73" s="144"/>
      <c r="J73" s="144"/>
      <c r="K73" s="144"/>
      <c r="L73" s="144"/>
      <c r="M73" s="144"/>
      <c r="N73" s="144"/>
      <c r="O73" s="144"/>
      <c r="P73" s="144"/>
      <c r="Q73" s="144"/>
      <c r="R73" s="144"/>
      <c r="S73" s="144"/>
      <c r="T73" s="144"/>
      <c r="U73" s="144"/>
      <c r="V73" s="160"/>
      <c r="W73" s="144"/>
    </row>
    <row r="74" spans="1:24" s="8" customFormat="1" ht="48.75" customHeight="1">
      <c r="A74" s="157"/>
      <c r="B74" s="754" t="s">
        <v>219</v>
      </c>
      <c r="C74" s="754"/>
      <c r="D74" s="754"/>
      <c r="E74" s="754"/>
      <c r="F74" s="751" t="str">
        <f>IF(B39="","",B39)</f>
        <v/>
      </c>
      <c r="G74" s="751"/>
      <c r="H74" s="751"/>
      <c r="I74" s="153" t="s">
        <v>218</v>
      </c>
      <c r="J74" s="159"/>
      <c r="L74" s="151"/>
      <c r="M74" s="151"/>
      <c r="N74" s="151"/>
      <c r="O74" s="151"/>
      <c r="P74" s="151"/>
      <c r="Q74" s="151"/>
      <c r="R74" s="151"/>
      <c r="S74" s="151"/>
      <c r="T74" s="151"/>
      <c r="U74" s="151"/>
      <c r="V74" s="158"/>
      <c r="W74" s="151"/>
    </row>
    <row r="75" spans="1:24" s="8" customFormat="1" ht="48.75" customHeight="1">
      <c r="A75" s="157"/>
      <c r="B75" s="748" t="str">
        <f>[1]様式４!C55</f>
        <v>令和２年</v>
      </c>
      <c r="C75" s="748"/>
      <c r="D75" s="155"/>
      <c r="E75" s="156" t="s">
        <v>14</v>
      </c>
      <c r="F75" s="155"/>
      <c r="G75" s="154" t="s">
        <v>0</v>
      </c>
      <c r="I75" s="751" t="str">
        <f>IF(B39="","",B39)</f>
        <v/>
      </c>
      <c r="J75" s="751"/>
      <c r="K75" s="751"/>
      <c r="L75" s="153" t="s">
        <v>217</v>
      </c>
      <c r="P75" s="752"/>
      <c r="Q75" s="752"/>
      <c r="R75" s="752"/>
      <c r="S75" s="752"/>
      <c r="T75" s="152" t="s">
        <v>203</v>
      </c>
      <c r="U75" s="151"/>
      <c r="V75" s="150"/>
    </row>
    <row r="76" spans="1:24" s="8" customFormat="1" ht="23.25" customHeight="1" thickBot="1">
      <c r="A76" s="149"/>
      <c r="B76" s="148"/>
      <c r="C76" s="148"/>
      <c r="D76" s="146"/>
      <c r="E76" s="146"/>
      <c r="F76" s="146"/>
      <c r="G76" s="146"/>
      <c r="H76" s="146"/>
      <c r="I76" s="147"/>
      <c r="J76" s="146"/>
      <c r="K76" s="146"/>
      <c r="L76" s="146"/>
      <c r="M76" s="146"/>
      <c r="N76" s="146"/>
      <c r="O76" s="146"/>
      <c r="P76" s="146"/>
      <c r="Q76" s="146"/>
      <c r="R76" s="146"/>
      <c r="S76" s="146"/>
      <c r="T76" s="147"/>
      <c r="U76" s="146"/>
      <c r="V76" s="145"/>
      <c r="W76" s="144"/>
    </row>
    <row r="77" spans="1:24" ht="18" customHeight="1"/>
  </sheetData>
  <protectedRanges>
    <protectedRange sqref="R41:U41" name="範囲21"/>
    <protectedRange sqref="D41:E41" name="範囲19"/>
    <protectedRange sqref="O72:T72" name="範囲15"/>
    <protectedRange sqref="Q71:T71" name="範囲13"/>
    <protectedRange sqref="O70:T70" name="範囲11"/>
    <protectedRange sqref="E71" name="範囲9"/>
    <protectedRange sqref="B68:F69" name="範囲7"/>
    <protectedRange sqref="H44:I44" name="範囲5"/>
    <protectedRange sqref="R38:U38" name="範囲3"/>
    <protectedRange sqref="B39:K39" name="範囲1"/>
    <protectedRange sqref="O69:T69" name="範囲8"/>
    <protectedRange sqref="G71:I71" name="範囲10"/>
    <protectedRange sqref="O71" name="範囲12"/>
    <protectedRange sqref="E72:I72" name="範囲14"/>
    <protectedRange sqref="N41:P41" name="範囲18"/>
    <protectedRange sqref="G41:J41" name="範囲20"/>
    <protectedRange sqref="O45:T45 O47:T47" name="範囲6_1"/>
    <protectedRange sqref="V45 V47" name="範囲6_1_1"/>
    <protectedRange sqref="P75:S75" name="範囲17_1"/>
    <protectedRange sqref="N38:P38" name="範囲2_1"/>
    <protectedRange sqref="P68:T68" name="範囲8_1_2"/>
    <protectedRange sqref="M39:V39" name="範囲4_2"/>
  </protectedRanges>
  <mergeCells count="163">
    <mergeCell ref="A30:V30"/>
    <mergeCell ref="B33:U33"/>
    <mergeCell ref="B34:U34"/>
    <mergeCell ref="B35:U35"/>
    <mergeCell ref="B38:C38"/>
    <mergeCell ref="D38:H38"/>
    <mergeCell ref="I38:J38"/>
    <mergeCell ref="L38:L39"/>
    <mergeCell ref="N38:P38"/>
    <mergeCell ref="M39:V39"/>
    <mergeCell ref="B20:P20"/>
    <mergeCell ref="A1:O1"/>
    <mergeCell ref="C2:P2"/>
    <mergeCell ref="C3:P3"/>
    <mergeCell ref="C4:P4"/>
    <mergeCell ref="C5:P5"/>
    <mergeCell ref="C6:P6"/>
    <mergeCell ref="N43:N44"/>
    <mergeCell ref="O43:O44"/>
    <mergeCell ref="P43:V43"/>
    <mergeCell ref="H44:I44"/>
    <mergeCell ref="B43:B44"/>
    <mergeCell ref="C7:P7"/>
    <mergeCell ref="C11:P11"/>
    <mergeCell ref="A13:P13"/>
    <mergeCell ref="B15:P15"/>
    <mergeCell ref="B17:P17"/>
    <mergeCell ref="R38:U38"/>
    <mergeCell ref="B39:C39"/>
    <mergeCell ref="D39:H39"/>
    <mergeCell ref="I39:J39"/>
    <mergeCell ref="D41:E41"/>
    <mergeCell ref="G41:J41"/>
    <mergeCell ref="B21:P21"/>
    <mergeCell ref="C45:E45"/>
    <mergeCell ref="F45:G45"/>
    <mergeCell ref="H45:I45"/>
    <mergeCell ref="J45:K45"/>
    <mergeCell ref="L45:M45"/>
    <mergeCell ref="C46:E46"/>
    <mergeCell ref="F46:G46"/>
    <mergeCell ref="N41:P41"/>
    <mergeCell ref="R41:U41"/>
    <mergeCell ref="H46:I46"/>
    <mergeCell ref="J46:K46"/>
    <mergeCell ref="L46:M46"/>
    <mergeCell ref="C43:E44"/>
    <mergeCell ref="F43:G44"/>
    <mergeCell ref="H43:I43"/>
    <mergeCell ref="J43:K44"/>
    <mergeCell ref="L43:M44"/>
    <mergeCell ref="C47:E47"/>
    <mergeCell ref="F47:G47"/>
    <mergeCell ref="H47:I47"/>
    <mergeCell ref="J47:K47"/>
    <mergeCell ref="L47:M47"/>
    <mergeCell ref="C48:E48"/>
    <mergeCell ref="F48:G48"/>
    <mergeCell ref="H48:I48"/>
    <mergeCell ref="J48:K48"/>
    <mergeCell ref="L48:M48"/>
    <mergeCell ref="C49:E49"/>
    <mergeCell ref="F49:G49"/>
    <mergeCell ref="H49:I49"/>
    <mergeCell ref="J49:K49"/>
    <mergeCell ref="L49:M49"/>
    <mergeCell ref="C50:E50"/>
    <mergeCell ref="F50:G50"/>
    <mergeCell ref="H50:I50"/>
    <mergeCell ref="J50:K50"/>
    <mergeCell ref="L50:M50"/>
    <mergeCell ref="C51:E51"/>
    <mergeCell ref="F51:G51"/>
    <mergeCell ref="H51:I51"/>
    <mergeCell ref="J51:K51"/>
    <mergeCell ref="L51:M51"/>
    <mergeCell ref="C52:E52"/>
    <mergeCell ref="F52:G52"/>
    <mergeCell ref="H52:I52"/>
    <mergeCell ref="J52:K52"/>
    <mergeCell ref="L52:M52"/>
    <mergeCell ref="C53:E53"/>
    <mergeCell ref="F53:G53"/>
    <mergeCell ref="H53:I53"/>
    <mergeCell ref="J53:K53"/>
    <mergeCell ref="L53:M53"/>
    <mergeCell ref="C54:E54"/>
    <mergeCell ref="F54:G54"/>
    <mergeCell ref="H54:I54"/>
    <mergeCell ref="J54:K54"/>
    <mergeCell ref="L54:M54"/>
    <mergeCell ref="C55:E55"/>
    <mergeCell ref="F55:G55"/>
    <mergeCell ref="H55:I55"/>
    <mergeCell ref="J55:K55"/>
    <mergeCell ref="L55:M55"/>
    <mergeCell ref="C56:E56"/>
    <mergeCell ref="F56:G56"/>
    <mergeCell ref="H56:I56"/>
    <mergeCell ref="J56:K56"/>
    <mergeCell ref="L56:M56"/>
    <mergeCell ref="C57:E57"/>
    <mergeCell ref="F57:G57"/>
    <mergeCell ref="H57:I57"/>
    <mergeCell ref="J57:K57"/>
    <mergeCell ref="L57:M57"/>
    <mergeCell ref="C58:E58"/>
    <mergeCell ref="F58:G58"/>
    <mergeCell ref="H58:I58"/>
    <mergeCell ref="J58:K58"/>
    <mergeCell ref="L58:M58"/>
    <mergeCell ref="C59:E59"/>
    <mergeCell ref="F59:G59"/>
    <mergeCell ref="H59:I59"/>
    <mergeCell ref="J59:K59"/>
    <mergeCell ref="L59:M59"/>
    <mergeCell ref="C60:E60"/>
    <mergeCell ref="F60:G60"/>
    <mergeCell ref="H60:I60"/>
    <mergeCell ref="J60:K60"/>
    <mergeCell ref="L60:M60"/>
    <mergeCell ref="C61:E61"/>
    <mergeCell ref="F61:G61"/>
    <mergeCell ref="H61:I61"/>
    <mergeCell ref="J61:K61"/>
    <mergeCell ref="L61:M61"/>
    <mergeCell ref="C62:E62"/>
    <mergeCell ref="F62:G62"/>
    <mergeCell ref="C63:E63"/>
    <mergeCell ref="F63:G63"/>
    <mergeCell ref="H63:I63"/>
    <mergeCell ref="J63:K63"/>
    <mergeCell ref="L63:M63"/>
    <mergeCell ref="H62:I62"/>
    <mergeCell ref="J62:K62"/>
    <mergeCell ref="L62:M62"/>
    <mergeCell ref="B71:C71"/>
    <mergeCell ref="G71:I71"/>
    <mergeCell ref="L71:M71"/>
    <mergeCell ref="Q71:S71"/>
    <mergeCell ref="C64:E64"/>
    <mergeCell ref="F64:G64"/>
    <mergeCell ref="H64:I64"/>
    <mergeCell ref="J64:K64"/>
    <mergeCell ref="L64:M64"/>
    <mergeCell ref="C65:E65"/>
    <mergeCell ref="O70:S70"/>
    <mergeCell ref="F65:G65"/>
    <mergeCell ref="H65:I65"/>
    <mergeCell ref="J65:K65"/>
    <mergeCell ref="L65:M65"/>
    <mergeCell ref="B68:C68"/>
    <mergeCell ref="H68:M68"/>
    <mergeCell ref="P68:T68"/>
    <mergeCell ref="E72:I72"/>
    <mergeCell ref="O72:S72"/>
    <mergeCell ref="B74:E74"/>
    <mergeCell ref="F74:H74"/>
    <mergeCell ref="B75:C75"/>
    <mergeCell ref="I75:K75"/>
    <mergeCell ref="P75:S75"/>
    <mergeCell ref="B72:D72"/>
    <mergeCell ref="L72:N72"/>
  </mergeCells>
  <phoneticPr fontId="2"/>
  <dataValidations count="9">
    <dataValidation type="list" allowBlank="1" showInputMessage="1" showErrorMessage="1" sqref="T45:T65" xr:uid="{00000000-0002-0000-0300-000008000000}">
      <formula1>"　,○"</formula1>
    </dataValidation>
    <dataValidation type="list" allowBlank="1" showInputMessage="1" showErrorMessage="1" sqref="P45:S65" xr:uid="{00000000-0002-0000-0300-000007000000}">
      <formula1>"　,○,補"</formula1>
    </dataValidation>
    <dataValidation type="list" allowBlank="1" showInputMessage="1" showErrorMessage="1" sqref="V45:V65" xr:uid="{00000000-0002-0000-0300-000006000000}">
      <formula1>",◯"</formula1>
    </dataValidation>
    <dataValidation imeMode="halfKatakana" allowBlank="1" showInputMessage="1" showErrorMessage="1" sqref="F45:G65" xr:uid="{00000000-0002-0000-0300-000005000000}"/>
    <dataValidation imeMode="on" allowBlank="1" showInputMessage="1" showErrorMessage="1" error="全角で入力してください" sqref="I39:J39" xr:uid="{00000000-0002-0000-0300-000004000000}"/>
    <dataValidation imeMode="halfAlpha" allowBlank="1" showInputMessage="1" showErrorMessage="1" sqref="E72:I72 R38:U38 H44:I65 O72:T72 N38:P38" xr:uid="{00000000-0002-0000-0300-000003000000}"/>
    <dataValidation type="list" allowBlank="1" showInputMessage="1" showErrorMessage="1" sqref="O45:O65" xr:uid="{00000000-0002-0000-0300-000002000000}">
      <formula1>"ＡＡＡ,ＡＡ,Ａ,Ｂ,Ｃ"</formula1>
    </dataValidation>
    <dataValidation type="list" allowBlank="1" showInputMessage="1" showErrorMessage="1" sqref="K39" xr:uid="{00000000-0002-0000-0300-000001000000}">
      <formula1>"　,全,定,通"</formula1>
    </dataValidation>
    <dataValidation imeMode="on" allowBlank="1" showInputMessage="1" showErrorMessage="1" sqref="C45:E65 N71 P75:S75 IS39 IU39 B39:H39 A41:G41 K41:N41 E71:L71 L45:N65 P71:T71 P68 Q41:IU41 O69:S69 T68:T69 M39:V39" xr:uid="{00000000-0002-0000-0300-000000000000}"/>
  </dataValidations>
  <printOptions horizontalCentered="1" verticalCentered="1"/>
  <pageMargins left="0.51181102362204722" right="0.31496062992125984" top="0.74803149606299213" bottom="0.55118110236220474" header="0.51181102362204722" footer="0.31496062992125984"/>
  <pageSetup paperSize="9" scale="48" orientation="portrait" r:id="rId1"/>
  <headerFooter>
    <oddHeader>&amp;L【様式５Ｓ－２】</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BX71"/>
  <sheetViews>
    <sheetView showZeros="0" topLeftCell="A19" zoomScaleNormal="100" workbookViewId="0">
      <selection activeCell="H19" sqref="H19:AE20"/>
    </sheetView>
  </sheetViews>
  <sheetFormatPr defaultColWidth="8.09765625" defaultRowHeight="15"/>
  <cols>
    <col min="1" max="57" width="1.8984375" style="1" customWidth="1"/>
    <col min="58" max="62" width="2.09765625" style="1" customWidth="1"/>
    <col min="63" max="75" width="2.19921875" style="1" customWidth="1"/>
    <col min="76" max="16384" width="8.09765625" style="1"/>
  </cols>
  <sheetData>
    <row r="1" spans="1:62" s="8" customFormat="1" ht="25.5" customHeight="1">
      <c r="A1" s="834" t="s">
        <v>57</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row>
    <row r="2" spans="1:62" s="8" customFormat="1" ht="29.25" customHeight="1">
      <c r="A2" s="837" t="s">
        <v>16</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row>
    <row r="3" spans="1:62" s="8" customFormat="1" ht="25.5" customHeight="1">
      <c r="A3" s="49"/>
      <c r="B3" s="50"/>
      <c r="C3" s="51"/>
      <c r="D3" s="758" t="s">
        <v>63</v>
      </c>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c r="BD3" s="759"/>
      <c r="BE3" s="759"/>
      <c r="BF3" s="759"/>
      <c r="BG3" s="759"/>
      <c r="BH3" s="759"/>
      <c r="BI3" s="759"/>
      <c r="BJ3" s="759"/>
    </row>
    <row r="4" spans="1:62" s="8" customFormat="1" ht="25.5" customHeight="1">
      <c r="A4" s="52"/>
      <c r="B4" s="53"/>
      <c r="C4" s="54"/>
      <c r="D4" s="758" t="s">
        <v>64</v>
      </c>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759"/>
      <c r="BA4" s="759"/>
      <c r="BB4" s="759"/>
      <c r="BC4" s="759"/>
      <c r="BD4" s="759"/>
      <c r="BE4" s="759"/>
      <c r="BF4" s="759"/>
      <c r="BG4" s="759"/>
      <c r="BH4" s="759"/>
      <c r="BI4" s="759"/>
      <c r="BJ4" s="759"/>
    </row>
    <row r="5" spans="1:62" s="8" customFormat="1" ht="24.75" customHeight="1">
      <c r="A5" s="814" t="s">
        <v>67</v>
      </c>
      <c r="B5" s="815"/>
      <c r="C5" s="816"/>
      <c r="D5" s="838" t="s">
        <v>74</v>
      </c>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row>
    <row r="6" spans="1:62" s="8" customFormat="1" ht="24.75" customHeight="1">
      <c r="A6" s="817"/>
      <c r="B6" s="818"/>
      <c r="C6" s="819"/>
      <c r="D6" s="838" t="s">
        <v>75</v>
      </c>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row>
    <row r="7" spans="1:62" s="8" customFormat="1" ht="24.75" customHeight="1">
      <c r="A7" s="817"/>
      <c r="B7" s="818"/>
      <c r="C7" s="819"/>
      <c r="D7" s="758" t="s">
        <v>18</v>
      </c>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59"/>
      <c r="BJ7" s="759"/>
    </row>
    <row r="8" spans="1:62" s="8" customFormat="1" ht="24" customHeight="1">
      <c r="A8" s="817"/>
      <c r="B8" s="818"/>
      <c r="C8" s="819"/>
      <c r="D8" s="758" t="s">
        <v>19</v>
      </c>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59"/>
      <c r="AK8" s="759"/>
      <c r="AL8" s="759"/>
      <c r="AM8" s="759"/>
      <c r="AN8" s="759"/>
      <c r="AO8" s="759"/>
      <c r="AP8" s="759"/>
      <c r="AQ8" s="759"/>
      <c r="AR8" s="759"/>
      <c r="AS8" s="759"/>
      <c r="AT8" s="759"/>
      <c r="AU8" s="759"/>
      <c r="AV8" s="759"/>
      <c r="AW8" s="759"/>
      <c r="AX8" s="759"/>
      <c r="AY8" s="759"/>
      <c r="AZ8" s="759"/>
      <c r="BA8" s="759"/>
      <c r="BB8" s="759"/>
      <c r="BC8" s="759"/>
      <c r="BD8" s="759"/>
      <c r="BE8" s="759"/>
      <c r="BF8" s="759"/>
      <c r="BG8" s="759"/>
      <c r="BH8" s="759"/>
      <c r="BI8" s="759"/>
      <c r="BJ8" s="759"/>
    </row>
    <row r="9" spans="1:62" s="8" customFormat="1" ht="24" customHeight="1">
      <c r="A9" s="817"/>
      <c r="B9" s="818"/>
      <c r="C9" s="819"/>
      <c r="D9" s="758" t="s">
        <v>20</v>
      </c>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59"/>
      <c r="AY9" s="759"/>
      <c r="AZ9" s="759"/>
      <c r="BA9" s="759"/>
      <c r="BB9" s="759"/>
      <c r="BC9" s="759"/>
      <c r="BD9" s="759"/>
      <c r="BE9" s="759"/>
      <c r="BF9" s="759"/>
      <c r="BG9" s="759"/>
      <c r="BH9" s="759"/>
      <c r="BI9" s="759"/>
      <c r="BJ9" s="759"/>
    </row>
    <row r="10" spans="1:62" s="8" customFormat="1" ht="24" customHeight="1">
      <c r="A10" s="817"/>
      <c r="B10" s="818"/>
      <c r="C10" s="819"/>
      <c r="D10" s="758" t="s">
        <v>21</v>
      </c>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59"/>
      <c r="AZ10" s="759"/>
      <c r="BA10" s="759"/>
      <c r="BB10" s="759"/>
      <c r="BC10" s="759"/>
      <c r="BD10" s="759"/>
      <c r="BE10" s="759"/>
      <c r="BF10" s="759"/>
      <c r="BG10" s="759"/>
      <c r="BH10" s="759"/>
      <c r="BI10" s="759"/>
      <c r="BJ10" s="759"/>
    </row>
    <row r="11" spans="1:62" s="8" customFormat="1" ht="24" customHeight="1">
      <c r="A11" s="817"/>
      <c r="B11" s="818"/>
      <c r="C11" s="819"/>
      <c r="D11" s="758" t="s">
        <v>66</v>
      </c>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row>
    <row r="12" spans="1:62" s="8" customFormat="1" ht="24" customHeight="1" thickBot="1">
      <c r="A12" s="820"/>
      <c r="B12" s="821"/>
      <c r="C12" s="822"/>
      <c r="D12" s="823" t="s">
        <v>113</v>
      </c>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4"/>
      <c r="AS12" s="824"/>
      <c r="AT12" s="824"/>
      <c r="AU12" s="824"/>
      <c r="AV12" s="824"/>
      <c r="AW12" s="824"/>
      <c r="AX12" s="824"/>
      <c r="AY12" s="824"/>
      <c r="AZ12" s="824"/>
      <c r="BA12" s="824"/>
      <c r="BB12" s="824"/>
      <c r="BC12" s="824"/>
      <c r="BD12" s="824"/>
      <c r="BE12" s="824"/>
      <c r="BF12" s="824"/>
      <c r="BG12" s="824"/>
      <c r="BH12" s="824"/>
      <c r="BI12" s="824"/>
      <c r="BJ12" s="824"/>
    </row>
    <row r="13" spans="1:62" ht="21.75" customHeight="1">
      <c r="AM13" s="465"/>
      <c r="AN13" s="469" t="s">
        <v>101</v>
      </c>
      <c r="AO13" s="466"/>
      <c r="AP13" s="67" t="s">
        <v>76</v>
      </c>
      <c r="AQ13" s="67"/>
      <c r="AR13" s="67"/>
      <c r="AS13" s="67"/>
      <c r="AT13" s="67"/>
      <c r="AU13" s="67"/>
      <c r="AV13" s="805"/>
      <c r="AW13" s="805"/>
      <c r="AX13" s="805"/>
      <c r="AY13" s="809" t="s">
        <v>79</v>
      </c>
      <c r="AZ13" s="809"/>
      <c r="BA13" s="805"/>
      <c r="BB13" s="805"/>
      <c r="BC13" s="805"/>
      <c r="BD13" s="809" t="s">
        <v>14</v>
      </c>
      <c r="BE13" s="809"/>
      <c r="BF13" s="805"/>
      <c r="BG13" s="805"/>
      <c r="BH13" s="805"/>
      <c r="BI13" s="67" t="s">
        <v>99</v>
      </c>
      <c r="BJ13" s="68"/>
    </row>
    <row r="14" spans="1:62" s="12" customFormat="1" ht="18" customHeight="1">
      <c r="A14" s="899" t="s">
        <v>24</v>
      </c>
      <c r="B14" s="900"/>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1"/>
      <c r="AF14" s="21"/>
      <c r="AG14" s="21"/>
      <c r="AH14" s="21"/>
      <c r="AI14" s="21"/>
      <c r="AJ14" s="21"/>
      <c r="AK14" s="21"/>
      <c r="AL14" s="13"/>
      <c r="AM14" s="467"/>
      <c r="AN14" s="468"/>
      <c r="AO14" s="462"/>
      <c r="AP14" s="66" t="s">
        <v>77</v>
      </c>
      <c r="AQ14" s="65"/>
      <c r="AR14" s="65"/>
      <c r="AS14" s="66"/>
      <c r="AT14" s="66"/>
      <c r="AU14" s="2"/>
      <c r="AV14" s="806"/>
      <c r="AW14" s="806"/>
      <c r="AX14" s="806"/>
      <c r="AY14" s="515" t="s">
        <v>79</v>
      </c>
      <c r="AZ14" s="515"/>
      <c r="BA14" s="806"/>
      <c r="BB14" s="806"/>
      <c r="BC14" s="806"/>
      <c r="BD14" s="515" t="s">
        <v>14</v>
      </c>
      <c r="BE14" s="515"/>
      <c r="BF14" s="807"/>
      <c r="BG14" s="807"/>
      <c r="BH14" s="807"/>
      <c r="BI14" s="2" t="s">
        <v>78</v>
      </c>
      <c r="BJ14" s="70"/>
    </row>
    <row r="15" spans="1:62" s="12" customFormat="1" ht="18" customHeight="1" thickBot="1">
      <c r="A15" s="902" t="s">
        <v>25</v>
      </c>
      <c r="B15" s="903"/>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4"/>
      <c r="AF15" s="22"/>
      <c r="AG15" s="22"/>
      <c r="AH15" s="22"/>
      <c r="AI15" s="22"/>
      <c r="AJ15" s="22"/>
      <c r="AK15" s="22"/>
      <c r="AL15" s="13"/>
      <c r="AM15" s="463"/>
      <c r="AN15" s="470" t="s">
        <v>101</v>
      </c>
      <c r="AO15" s="464"/>
      <c r="AP15" s="69" t="s">
        <v>77</v>
      </c>
      <c r="AQ15" s="69"/>
      <c r="AR15" s="69"/>
      <c r="AS15" s="69"/>
      <c r="AT15" s="69"/>
      <c r="AU15" s="69"/>
      <c r="AV15" s="808"/>
      <c r="AW15" s="808"/>
      <c r="AX15" s="808"/>
      <c r="AY15" s="810" t="s">
        <v>79</v>
      </c>
      <c r="AZ15" s="810"/>
      <c r="BA15" s="808"/>
      <c r="BB15" s="808"/>
      <c r="BC15" s="808"/>
      <c r="BD15" s="810" t="s">
        <v>14</v>
      </c>
      <c r="BE15" s="810"/>
      <c r="BF15" s="808"/>
      <c r="BG15" s="808"/>
      <c r="BH15" s="808"/>
      <c r="BI15" s="69" t="s">
        <v>78</v>
      </c>
      <c r="BJ15" s="71"/>
    </row>
    <row r="16" spans="1:62" s="19" customFormat="1" ht="6.75" customHeight="1">
      <c r="D16" s="34"/>
      <c r="E16" s="34"/>
      <c r="F16" s="34"/>
      <c r="G16" s="34"/>
      <c r="H16" s="34"/>
      <c r="I16" s="34"/>
      <c r="J16" s="34"/>
      <c r="K16" s="34"/>
      <c r="L16" s="34"/>
      <c r="M16" s="34"/>
      <c r="N16" s="34"/>
      <c r="O16" s="34"/>
      <c r="P16" s="34"/>
      <c r="Q16" s="36"/>
      <c r="R16" s="36"/>
      <c r="S16" s="36"/>
      <c r="T16" s="36"/>
      <c r="U16" s="36"/>
      <c r="V16" s="36"/>
      <c r="W16" s="36"/>
      <c r="X16" s="35"/>
      <c r="Y16" s="35"/>
      <c r="Z16" s="35"/>
      <c r="AA16" s="35"/>
      <c r="AB16" s="35"/>
      <c r="AC16" s="35"/>
      <c r="AD16" s="35"/>
      <c r="AE16" s="35"/>
      <c r="AF16" s="35"/>
      <c r="AG16" s="35"/>
      <c r="AH16" s="35"/>
      <c r="AI16" s="35"/>
      <c r="AJ16" s="35"/>
      <c r="AK16" s="35"/>
      <c r="AL16" s="35"/>
      <c r="AM16" s="35"/>
      <c r="AO16" s="20"/>
      <c r="AP16" s="20"/>
      <c r="AQ16" s="20"/>
      <c r="AR16" s="20"/>
      <c r="AS16" s="20"/>
      <c r="AT16" s="20"/>
      <c r="AU16" s="20"/>
      <c r="AV16" s="20"/>
      <c r="AW16" s="20"/>
      <c r="AX16" s="20"/>
      <c r="AY16" s="20"/>
      <c r="AZ16" s="20"/>
      <c r="BA16" s="20"/>
      <c r="BB16" s="20"/>
    </row>
    <row r="17" spans="1:76" s="12" customFormat="1" ht="17.25" customHeight="1">
      <c r="A17" s="842" t="s">
        <v>93</v>
      </c>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row>
    <row r="18" spans="1:76" s="12" customFormat="1" ht="22.8">
      <c r="A18" s="12" t="s">
        <v>116</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O18" s="19"/>
    </row>
    <row r="19" spans="1:76" s="15" customFormat="1" ht="16.5" customHeight="1">
      <c r="A19" s="910" t="s">
        <v>42</v>
      </c>
      <c r="B19" s="910"/>
      <c r="C19" s="910"/>
      <c r="D19" s="910"/>
      <c r="E19" s="910"/>
      <c r="F19" s="910"/>
      <c r="G19" s="910"/>
      <c r="H19" s="920" t="str">
        <f>IF(様式４!X5="","",(様式４!X5))</f>
        <v/>
      </c>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2"/>
      <c r="AF19" s="926" t="s">
        <v>43</v>
      </c>
      <c r="AG19" s="927"/>
      <c r="AH19" s="927"/>
      <c r="AI19" s="927"/>
      <c r="AJ19" s="927"/>
      <c r="AK19" s="927"/>
      <c r="AL19" s="927"/>
      <c r="AM19" s="932" t="str">
        <f>IF(様式４!W9="","",(様式４!W9))</f>
        <v/>
      </c>
      <c r="AN19" s="933"/>
      <c r="AO19" s="933"/>
      <c r="AP19" s="933"/>
      <c r="AQ19" s="933"/>
      <c r="AR19" s="933"/>
      <c r="AS19" s="933"/>
      <c r="AT19" s="933"/>
      <c r="AU19" s="933"/>
      <c r="AV19" s="933"/>
      <c r="AW19" s="933"/>
      <c r="AX19" s="933"/>
      <c r="AY19" s="933"/>
      <c r="AZ19" s="933"/>
      <c r="BA19" s="933"/>
      <c r="BB19" s="933"/>
      <c r="BC19" s="933"/>
      <c r="BD19" s="933"/>
      <c r="BE19" s="933"/>
      <c r="BF19" s="933"/>
      <c r="BG19" s="933"/>
      <c r="BH19" s="933"/>
      <c r="BI19" s="933"/>
      <c r="BJ19" s="934"/>
      <c r="BK19" s="32"/>
      <c r="BL19" s="32"/>
      <c r="BM19" s="32"/>
      <c r="BN19" s="46"/>
      <c r="BO19" s="16"/>
      <c r="BQ19" s="16"/>
    </row>
    <row r="20" spans="1:76" s="15" customFormat="1" ht="24" customHeight="1">
      <c r="A20" s="910"/>
      <c r="B20" s="910"/>
      <c r="C20" s="910"/>
      <c r="D20" s="910"/>
      <c r="E20" s="910"/>
      <c r="F20" s="910"/>
      <c r="G20" s="910"/>
      <c r="H20" s="923"/>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5"/>
      <c r="AF20" s="928"/>
      <c r="AG20" s="929"/>
      <c r="AH20" s="929"/>
      <c r="AI20" s="929"/>
      <c r="AJ20" s="929"/>
      <c r="AK20" s="929"/>
      <c r="AL20" s="929"/>
      <c r="AM20" s="935" t="str">
        <f>IF(様式４!W10="","",(様式４!W10))</f>
        <v/>
      </c>
      <c r="AN20" s="936"/>
      <c r="AO20" s="936"/>
      <c r="AP20" s="936"/>
      <c r="AQ20" s="936"/>
      <c r="AR20" s="936"/>
      <c r="AS20" s="936"/>
      <c r="AT20" s="936"/>
      <c r="AU20" s="936"/>
      <c r="AV20" s="936"/>
      <c r="AW20" s="936"/>
      <c r="AX20" s="936"/>
      <c r="AY20" s="936"/>
      <c r="AZ20" s="936"/>
      <c r="BA20" s="936"/>
      <c r="BB20" s="936"/>
      <c r="BC20" s="936"/>
      <c r="BD20" s="936"/>
      <c r="BE20" s="936"/>
      <c r="BF20" s="936"/>
      <c r="BG20" s="936"/>
      <c r="BH20" s="936"/>
      <c r="BI20" s="936"/>
      <c r="BJ20" s="937"/>
      <c r="BK20" s="32"/>
      <c r="BL20" s="32"/>
      <c r="BM20" s="32"/>
      <c r="BN20" s="46"/>
      <c r="BO20" s="16"/>
      <c r="BQ20" s="16"/>
    </row>
    <row r="21" spans="1:76" s="15" customFormat="1" ht="16.5" customHeight="1">
      <c r="A21" s="831" t="s">
        <v>17</v>
      </c>
      <c r="B21" s="832"/>
      <c r="C21" s="832"/>
      <c r="D21" s="832"/>
      <c r="E21" s="832"/>
      <c r="F21" s="832"/>
      <c r="G21" s="833"/>
      <c r="H21" s="905"/>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7"/>
      <c r="AF21" s="930" t="s">
        <v>406</v>
      </c>
      <c r="AG21" s="931"/>
      <c r="AH21" s="931"/>
      <c r="AI21" s="931"/>
      <c r="AJ21" s="931"/>
      <c r="AK21" s="931"/>
      <c r="AL21" s="931"/>
      <c r="AM21" s="938"/>
      <c r="AN21" s="938"/>
      <c r="AO21" s="938"/>
      <c r="AP21" s="938"/>
      <c r="AQ21" s="938"/>
      <c r="AR21" s="938"/>
      <c r="AS21" s="938"/>
      <c r="AT21" s="938"/>
      <c r="AU21" s="938"/>
      <c r="AV21" s="938"/>
      <c r="AW21" s="938"/>
      <c r="AX21" s="938"/>
      <c r="AY21" s="938"/>
      <c r="AZ21" s="938"/>
      <c r="BA21" s="938"/>
      <c r="BB21" s="938"/>
      <c r="BC21" s="938"/>
      <c r="BD21" s="938"/>
      <c r="BE21" s="938"/>
      <c r="BF21" s="938"/>
      <c r="BG21" s="938"/>
      <c r="BH21" s="938"/>
      <c r="BI21" s="938"/>
      <c r="BJ21" s="938"/>
      <c r="BK21" s="32"/>
      <c r="BL21" s="32"/>
      <c r="BM21" s="46"/>
      <c r="BN21" s="46"/>
      <c r="BO21" s="16"/>
      <c r="BP21" s="16"/>
    </row>
    <row r="22" spans="1:76" s="15" customFormat="1" ht="27.75" customHeight="1">
      <c r="A22" s="911" t="s">
        <v>73</v>
      </c>
      <c r="B22" s="912"/>
      <c r="C22" s="912"/>
      <c r="D22" s="912"/>
      <c r="E22" s="912"/>
      <c r="F22" s="912"/>
      <c r="G22" s="913"/>
      <c r="H22" s="854"/>
      <c r="I22" s="855"/>
      <c r="J22" s="855"/>
      <c r="K22" s="855"/>
      <c r="L22" s="855"/>
      <c r="M22" s="855"/>
      <c r="N22" s="855"/>
      <c r="O22" s="855"/>
      <c r="P22" s="855"/>
      <c r="Q22" s="855"/>
      <c r="R22" s="855"/>
      <c r="S22" s="855"/>
      <c r="T22" s="855"/>
      <c r="U22" s="855"/>
      <c r="V22" s="855"/>
      <c r="W22" s="855"/>
      <c r="X22" s="855"/>
      <c r="Y22" s="855"/>
      <c r="Z22" s="855"/>
      <c r="AA22" s="855"/>
      <c r="AB22" s="855"/>
      <c r="AC22" s="855"/>
      <c r="AD22" s="855"/>
      <c r="AE22" s="856"/>
      <c r="AF22" s="931"/>
      <c r="AG22" s="931"/>
      <c r="AH22" s="931"/>
      <c r="AI22" s="931"/>
      <c r="AJ22" s="931"/>
      <c r="AK22" s="931"/>
      <c r="AL22" s="931"/>
      <c r="AM22" s="938"/>
      <c r="AN22" s="938"/>
      <c r="AO22" s="938"/>
      <c r="AP22" s="938"/>
      <c r="AQ22" s="938"/>
      <c r="AR22" s="938"/>
      <c r="AS22" s="938"/>
      <c r="AT22" s="938"/>
      <c r="AU22" s="938"/>
      <c r="AV22" s="938"/>
      <c r="AW22" s="938"/>
      <c r="AX22" s="938"/>
      <c r="AY22" s="938"/>
      <c r="AZ22" s="938"/>
      <c r="BA22" s="938"/>
      <c r="BB22" s="938"/>
      <c r="BC22" s="938"/>
      <c r="BD22" s="938"/>
      <c r="BE22" s="938"/>
      <c r="BF22" s="938"/>
      <c r="BG22" s="938"/>
      <c r="BH22" s="938"/>
      <c r="BI22" s="938"/>
      <c r="BJ22" s="938"/>
      <c r="BK22" s="32"/>
      <c r="BL22" s="32"/>
      <c r="BM22" s="46"/>
      <c r="BN22" s="46"/>
      <c r="BO22" s="16"/>
      <c r="BP22" s="16"/>
      <c r="BX22" s="15">
        <v>0</v>
      </c>
    </row>
    <row r="23" spans="1:76" s="15" customFormat="1" ht="36.75" customHeight="1">
      <c r="A23" s="831" t="s">
        <v>26</v>
      </c>
      <c r="B23" s="832"/>
      <c r="C23" s="832"/>
      <c r="D23" s="832"/>
      <c r="E23" s="832"/>
      <c r="F23" s="832"/>
      <c r="G23" s="833"/>
      <c r="H23" s="939" t="s">
        <v>81</v>
      </c>
      <c r="I23" s="940"/>
      <c r="J23" s="755"/>
      <c r="K23" s="755"/>
      <c r="L23" s="755"/>
      <c r="M23" s="755"/>
      <c r="N23" s="755"/>
      <c r="O23" s="755"/>
      <c r="P23" s="755"/>
      <c r="Q23" s="755"/>
      <c r="R23" s="755"/>
      <c r="S23" s="755"/>
      <c r="T23" s="756"/>
      <c r="U23" s="756"/>
      <c r="V23" s="756"/>
      <c r="W23" s="756"/>
      <c r="X23" s="756"/>
      <c r="Y23" s="756"/>
      <c r="Z23" s="756"/>
      <c r="AA23" s="756"/>
      <c r="AB23" s="756"/>
      <c r="AC23" s="756"/>
      <c r="AD23" s="756"/>
      <c r="AE23" s="756"/>
      <c r="AF23" s="756"/>
      <c r="AG23" s="756"/>
      <c r="AH23" s="756"/>
      <c r="AI23" s="756"/>
      <c r="AJ23" s="756"/>
      <c r="AK23" s="756"/>
      <c r="AL23" s="757"/>
      <c r="AM23" s="788" t="s">
        <v>51</v>
      </c>
      <c r="AN23" s="789"/>
      <c r="AO23" s="789"/>
      <c r="AP23" s="789"/>
      <c r="AQ23" s="789"/>
      <c r="AR23" s="789"/>
      <c r="AS23" s="790"/>
      <c r="AT23" s="791"/>
      <c r="AU23" s="792"/>
      <c r="AV23" s="792"/>
      <c r="AW23" s="792"/>
      <c r="AX23" s="792"/>
      <c r="AY23" s="792"/>
      <c r="AZ23" s="792"/>
      <c r="BA23" s="792"/>
      <c r="BB23" s="792"/>
      <c r="BC23" s="792"/>
      <c r="BD23" s="792"/>
      <c r="BE23" s="792"/>
      <c r="BF23" s="792"/>
      <c r="BG23" s="792"/>
      <c r="BH23" s="792"/>
      <c r="BI23" s="792"/>
      <c r="BJ23" s="793"/>
      <c r="BK23" s="33"/>
      <c r="BL23" s="33"/>
      <c r="BM23" s="33"/>
      <c r="BN23" s="33"/>
    </row>
    <row r="24" spans="1:76" s="15" customFormat="1" ht="33.75" customHeight="1">
      <c r="A24" s="914"/>
      <c r="B24" s="915"/>
      <c r="C24" s="915"/>
      <c r="D24" s="915"/>
      <c r="E24" s="915"/>
      <c r="F24" s="915"/>
      <c r="G24" s="916"/>
      <c r="H24" s="794"/>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6"/>
      <c r="AM24" s="788" t="s">
        <v>52</v>
      </c>
      <c r="AN24" s="789"/>
      <c r="AO24" s="789"/>
      <c r="AP24" s="789"/>
      <c r="AQ24" s="789"/>
      <c r="AR24" s="789"/>
      <c r="AS24" s="790"/>
      <c r="AT24" s="791"/>
      <c r="AU24" s="792"/>
      <c r="AV24" s="792"/>
      <c r="AW24" s="792"/>
      <c r="AX24" s="792"/>
      <c r="AY24" s="792"/>
      <c r="AZ24" s="792"/>
      <c r="BA24" s="792"/>
      <c r="BB24" s="792"/>
      <c r="BC24" s="792"/>
      <c r="BD24" s="792"/>
      <c r="BE24" s="792"/>
      <c r="BF24" s="792"/>
      <c r="BG24" s="792"/>
      <c r="BH24" s="792"/>
      <c r="BI24" s="792"/>
      <c r="BJ24" s="793"/>
    </row>
    <row r="25" spans="1:76" s="15" customFormat="1" ht="31.5" customHeight="1">
      <c r="A25" s="917"/>
      <c r="B25" s="918"/>
      <c r="C25" s="918"/>
      <c r="D25" s="918"/>
      <c r="E25" s="918"/>
      <c r="F25" s="918"/>
      <c r="G25" s="919"/>
      <c r="H25" s="857">
        <f>H22</f>
        <v>0</v>
      </c>
      <c r="I25" s="858"/>
      <c r="J25" s="858"/>
      <c r="K25" s="858"/>
      <c r="L25" s="858"/>
      <c r="M25" s="858"/>
      <c r="N25" s="858"/>
      <c r="O25" s="858"/>
      <c r="P25" s="858"/>
      <c r="Q25" s="858"/>
      <c r="R25" s="858"/>
      <c r="S25" s="858"/>
      <c r="T25" s="858"/>
      <c r="U25" s="858"/>
      <c r="V25" s="858"/>
      <c r="W25" s="858"/>
      <c r="X25" s="858"/>
      <c r="Y25" s="858"/>
      <c r="Z25" s="858"/>
      <c r="AA25" s="858"/>
      <c r="AB25" s="858"/>
      <c r="AC25" s="858"/>
      <c r="AD25" s="858"/>
      <c r="AE25" s="858"/>
      <c r="AF25" s="789" t="s">
        <v>80</v>
      </c>
      <c r="AG25" s="789"/>
      <c r="AH25" s="789"/>
      <c r="AI25" s="789"/>
      <c r="AJ25" s="789"/>
      <c r="AK25" s="789"/>
      <c r="AL25" s="790"/>
      <c r="AM25" s="788" t="s">
        <v>27</v>
      </c>
      <c r="AN25" s="789"/>
      <c r="AO25" s="789"/>
      <c r="AP25" s="789"/>
      <c r="AQ25" s="789"/>
      <c r="AR25" s="789"/>
      <c r="AS25" s="790"/>
      <c r="AT25" s="791"/>
      <c r="AU25" s="792"/>
      <c r="AV25" s="792"/>
      <c r="AW25" s="792"/>
      <c r="AX25" s="792"/>
      <c r="AY25" s="792"/>
      <c r="AZ25" s="792"/>
      <c r="BA25" s="792"/>
      <c r="BB25" s="792"/>
      <c r="BC25" s="792"/>
      <c r="BD25" s="792"/>
      <c r="BE25" s="792"/>
      <c r="BF25" s="792"/>
      <c r="BG25" s="792"/>
      <c r="BH25" s="792"/>
      <c r="BI25" s="792"/>
      <c r="BJ25" s="793"/>
    </row>
    <row r="26" spans="1:76" ht="12.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2"/>
      <c r="AN26" s="2"/>
      <c r="AO26" s="2"/>
      <c r="AP26" s="2"/>
      <c r="AQ26" s="2"/>
      <c r="AR26" s="2"/>
      <c r="AS26" s="2"/>
      <c r="AT26" s="2"/>
      <c r="AU26" s="2"/>
      <c r="AV26" s="2"/>
      <c r="AW26" s="2"/>
      <c r="AX26" s="2"/>
      <c r="AY26" s="2"/>
      <c r="AZ26" s="2"/>
      <c r="BA26" s="2"/>
      <c r="BB26" s="2"/>
      <c r="BC26" s="2"/>
      <c r="BD26" s="2"/>
      <c r="BE26" s="2"/>
    </row>
    <row r="27" spans="1:76" ht="18" customHeight="1">
      <c r="A27" s="867" t="s">
        <v>114</v>
      </c>
      <c r="B27" s="867"/>
      <c r="C27" s="867"/>
      <c r="D27" s="867"/>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c r="AE27" s="867"/>
      <c r="AF27" s="867"/>
      <c r="AG27" s="867"/>
      <c r="AH27" s="867"/>
      <c r="AI27" s="867"/>
      <c r="AJ27" s="867"/>
      <c r="AK27" s="867"/>
      <c r="AL27" s="867"/>
      <c r="AM27" s="867"/>
      <c r="AN27" s="867"/>
      <c r="AO27" s="867"/>
      <c r="AP27" s="867"/>
      <c r="AQ27" s="867"/>
      <c r="AR27" s="867"/>
      <c r="AS27" s="867"/>
      <c r="AT27" s="867"/>
      <c r="AU27" s="867"/>
      <c r="AV27" s="867"/>
      <c r="AW27" s="867"/>
      <c r="AX27" s="867"/>
      <c r="AY27" s="867"/>
      <c r="AZ27" s="867"/>
      <c r="BA27" s="867"/>
      <c r="BB27" s="867"/>
      <c r="BC27" s="867"/>
      <c r="BD27" s="867"/>
      <c r="BE27" s="867"/>
    </row>
    <row r="28" spans="1:76" ht="18" customHeight="1">
      <c r="A28" s="631" t="s">
        <v>10</v>
      </c>
      <c r="B28" s="632"/>
      <c r="C28" s="632"/>
      <c r="D28" s="632"/>
      <c r="E28" s="632"/>
      <c r="F28" s="598"/>
      <c r="G28" s="865"/>
      <c r="H28" s="865"/>
      <c r="I28" s="865"/>
      <c r="J28" s="865"/>
      <c r="K28" s="865"/>
      <c r="L28" s="865"/>
      <c r="M28" s="632" t="s">
        <v>11</v>
      </c>
      <c r="N28" s="632"/>
      <c r="O28" s="632"/>
      <c r="P28" s="632"/>
      <c r="Q28" s="632"/>
      <c r="R28" s="598"/>
      <c r="S28" s="859"/>
      <c r="T28" s="860"/>
      <c r="U28" s="860"/>
      <c r="V28" s="860"/>
      <c r="W28" s="860"/>
      <c r="X28" s="861"/>
      <c r="Y28" s="631" t="s">
        <v>12</v>
      </c>
      <c r="Z28" s="632"/>
      <c r="AA28" s="632"/>
      <c r="AB28" s="632"/>
      <c r="AC28" s="632"/>
      <c r="AD28" s="598"/>
      <c r="AE28" s="865"/>
      <c r="AF28" s="865"/>
      <c r="AG28" s="865"/>
      <c r="AH28" s="865"/>
      <c r="AI28" s="865"/>
      <c r="AJ28" s="865"/>
      <c r="AK28" s="866"/>
      <c r="AL28" s="866"/>
      <c r="AM28" s="866"/>
      <c r="AN28" s="866"/>
      <c r="AO28" s="866"/>
      <c r="AP28" s="866"/>
      <c r="AQ28" s="866"/>
      <c r="AR28" s="866"/>
      <c r="AS28" s="2"/>
      <c r="AT28" s="2"/>
      <c r="AU28" s="2"/>
      <c r="AV28" s="2"/>
      <c r="AW28" s="2"/>
      <c r="AX28" s="2"/>
      <c r="AY28" s="2"/>
      <c r="AZ28" s="2"/>
      <c r="BA28" s="2"/>
      <c r="BB28" s="2"/>
      <c r="BC28" s="2"/>
      <c r="BD28" s="2"/>
      <c r="BE28" s="2"/>
    </row>
    <row r="29" spans="1:76" ht="18" customHeight="1">
      <c r="A29" s="635"/>
      <c r="B29" s="636"/>
      <c r="C29" s="636"/>
      <c r="D29" s="636"/>
      <c r="E29" s="636"/>
      <c r="F29" s="600"/>
      <c r="G29" s="865"/>
      <c r="H29" s="865"/>
      <c r="I29" s="865"/>
      <c r="J29" s="865"/>
      <c r="K29" s="865"/>
      <c r="L29" s="865"/>
      <c r="M29" s="636"/>
      <c r="N29" s="636"/>
      <c r="O29" s="636"/>
      <c r="P29" s="636"/>
      <c r="Q29" s="636"/>
      <c r="R29" s="600"/>
      <c r="S29" s="862"/>
      <c r="T29" s="863"/>
      <c r="U29" s="863"/>
      <c r="V29" s="863"/>
      <c r="W29" s="863"/>
      <c r="X29" s="864"/>
      <c r="Y29" s="635"/>
      <c r="Z29" s="636"/>
      <c r="AA29" s="636"/>
      <c r="AB29" s="636"/>
      <c r="AC29" s="636"/>
      <c r="AD29" s="600"/>
      <c r="AE29" s="865"/>
      <c r="AF29" s="865"/>
      <c r="AG29" s="865"/>
      <c r="AH29" s="865"/>
      <c r="AI29" s="865"/>
      <c r="AJ29" s="865"/>
      <c r="AK29" s="866"/>
      <c r="AL29" s="866"/>
      <c r="AM29" s="866"/>
      <c r="AN29" s="866"/>
      <c r="AO29" s="866"/>
      <c r="AP29" s="866"/>
      <c r="AQ29" s="866"/>
      <c r="AR29" s="866"/>
      <c r="AS29" s="2"/>
      <c r="AT29" s="2"/>
      <c r="AU29" s="2"/>
      <c r="AV29" s="2"/>
      <c r="AW29" s="2"/>
      <c r="AX29" s="2"/>
      <c r="AY29" s="2"/>
      <c r="AZ29" s="2"/>
      <c r="BA29" s="2"/>
      <c r="BB29" s="2"/>
      <c r="BC29" s="2"/>
      <c r="BD29" s="2"/>
      <c r="BE29" s="2"/>
    </row>
    <row r="30" spans="1:76" ht="9" customHeight="1">
      <c r="A30" s="4"/>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row>
    <row r="31" spans="1:76" s="10" customFormat="1" ht="18" customHeight="1">
      <c r="A31" s="766" t="s">
        <v>100</v>
      </c>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6"/>
      <c r="AM31" s="766"/>
      <c r="AN31" s="766"/>
      <c r="AO31" s="766"/>
      <c r="AP31" s="766"/>
      <c r="AQ31" s="766"/>
      <c r="AR31" s="766"/>
      <c r="AS31" s="766"/>
      <c r="AT31" s="766"/>
      <c r="AU31" s="766"/>
      <c r="AV31" s="766"/>
      <c r="AW31" s="30"/>
      <c r="AX31" s="30"/>
      <c r="AY31" s="30"/>
      <c r="AZ31" s="30"/>
      <c r="BA31" s="30"/>
      <c r="BB31" s="30"/>
      <c r="BC31" s="30"/>
      <c r="BD31" s="30"/>
      <c r="BE31" s="30"/>
    </row>
    <row r="32" spans="1:76" s="10" customFormat="1" ht="18" customHeight="1">
      <c r="A32" s="782" t="s">
        <v>82</v>
      </c>
      <c r="B32" s="783"/>
      <c r="C32" s="783"/>
      <c r="D32" s="783"/>
      <c r="E32" s="783"/>
      <c r="F32" s="783"/>
      <c r="G32" s="783"/>
      <c r="H32" s="783"/>
      <c r="I32" s="784"/>
      <c r="J32" s="779" t="s">
        <v>83</v>
      </c>
      <c r="K32" s="780"/>
      <c r="L32" s="780"/>
      <c r="M32" s="780"/>
      <c r="N32" s="780"/>
      <c r="O32" s="780"/>
      <c r="P32" s="780"/>
      <c r="Q32" s="781"/>
      <c r="R32" s="797" t="s">
        <v>84</v>
      </c>
      <c r="S32" s="797"/>
      <c r="T32" s="797"/>
      <c r="U32" s="797"/>
      <c r="V32" s="797"/>
      <c r="W32" s="797"/>
      <c r="X32" s="797"/>
      <c r="Y32" s="797"/>
      <c r="Z32" s="797" t="s">
        <v>85</v>
      </c>
      <c r="AA32" s="797"/>
      <c r="AB32" s="797"/>
      <c r="AC32" s="797"/>
      <c r="AD32" s="797"/>
      <c r="AE32" s="797"/>
      <c r="AF32" s="797"/>
      <c r="AG32" s="797"/>
      <c r="AH32" s="797" t="s">
        <v>115</v>
      </c>
      <c r="AI32" s="797"/>
      <c r="AJ32" s="797"/>
      <c r="AK32" s="797"/>
      <c r="AL32" s="797"/>
      <c r="AM32" s="797"/>
      <c r="AN32" s="797"/>
      <c r="AO32" s="797"/>
      <c r="AP32" s="797" t="s">
        <v>86</v>
      </c>
      <c r="AQ32" s="797"/>
      <c r="AR32" s="797"/>
      <c r="AS32" s="797"/>
      <c r="AT32" s="797"/>
      <c r="AU32" s="797"/>
      <c r="AV32" s="797"/>
      <c r="AW32" s="798"/>
      <c r="AX32" s="781" t="s">
        <v>87</v>
      </c>
      <c r="AY32" s="797"/>
      <c r="AZ32" s="797"/>
      <c r="BA32" s="797"/>
      <c r="BB32" s="797"/>
      <c r="BC32" s="797"/>
      <c r="BD32" s="797"/>
      <c r="BE32" s="797"/>
      <c r="BF32" s="799" t="s">
        <v>88</v>
      </c>
      <c r="BG32" s="800"/>
      <c r="BH32" s="800"/>
      <c r="BI32" s="800"/>
      <c r="BJ32" s="801"/>
    </row>
    <row r="33" spans="1:62" s="10" customFormat="1" ht="21" customHeight="1">
      <c r="A33" s="785"/>
      <c r="B33" s="786"/>
      <c r="C33" s="786"/>
      <c r="D33" s="786"/>
      <c r="E33" s="786"/>
      <c r="F33" s="786"/>
      <c r="G33" s="786"/>
      <c r="H33" s="786"/>
      <c r="I33" s="787"/>
      <c r="J33" s="797" t="s">
        <v>89</v>
      </c>
      <c r="K33" s="797"/>
      <c r="L33" s="797"/>
      <c r="M33" s="797"/>
      <c r="N33" s="797" t="s">
        <v>90</v>
      </c>
      <c r="O33" s="797"/>
      <c r="P33" s="797"/>
      <c r="Q33" s="797"/>
      <c r="R33" s="797" t="s">
        <v>109</v>
      </c>
      <c r="S33" s="797"/>
      <c r="T33" s="797"/>
      <c r="U33" s="797"/>
      <c r="V33" s="797" t="s">
        <v>110</v>
      </c>
      <c r="W33" s="797"/>
      <c r="X33" s="797"/>
      <c r="Y33" s="797"/>
      <c r="Z33" s="797" t="s">
        <v>109</v>
      </c>
      <c r="AA33" s="797"/>
      <c r="AB33" s="797"/>
      <c r="AC33" s="797"/>
      <c r="AD33" s="797" t="s">
        <v>110</v>
      </c>
      <c r="AE33" s="797"/>
      <c r="AF33" s="797"/>
      <c r="AG33" s="797"/>
      <c r="AH33" s="797" t="s">
        <v>109</v>
      </c>
      <c r="AI33" s="797"/>
      <c r="AJ33" s="797"/>
      <c r="AK33" s="797"/>
      <c r="AL33" s="797" t="s">
        <v>110</v>
      </c>
      <c r="AM33" s="797"/>
      <c r="AN33" s="797"/>
      <c r="AO33" s="797"/>
      <c r="AP33" s="797" t="s">
        <v>109</v>
      </c>
      <c r="AQ33" s="797"/>
      <c r="AR33" s="797"/>
      <c r="AS33" s="797"/>
      <c r="AT33" s="797" t="s">
        <v>110</v>
      </c>
      <c r="AU33" s="797"/>
      <c r="AV33" s="797"/>
      <c r="AW33" s="798"/>
      <c r="AX33" s="781" t="s">
        <v>109</v>
      </c>
      <c r="AY33" s="797"/>
      <c r="AZ33" s="797"/>
      <c r="BA33" s="797"/>
      <c r="BB33" s="797" t="s">
        <v>110</v>
      </c>
      <c r="BC33" s="797"/>
      <c r="BD33" s="797"/>
      <c r="BE33" s="797"/>
      <c r="BF33" s="802"/>
      <c r="BG33" s="803"/>
      <c r="BH33" s="803"/>
      <c r="BI33" s="803"/>
      <c r="BJ33" s="804"/>
    </row>
    <row r="34" spans="1:62" s="10" customFormat="1" ht="20.100000000000001" customHeight="1">
      <c r="A34" s="829">
        <v>44214</v>
      </c>
      <c r="B34" s="829"/>
      <c r="C34" s="829"/>
      <c r="D34" s="829"/>
      <c r="E34" s="829"/>
      <c r="F34" s="830"/>
      <c r="G34" s="775" t="str">
        <f>TEXT(A34,"aaa")</f>
        <v>月</v>
      </c>
      <c r="H34" s="775"/>
      <c r="I34" s="776"/>
      <c r="J34" s="767"/>
      <c r="K34" s="768"/>
      <c r="L34" s="768"/>
      <c r="M34" s="769"/>
      <c r="N34" s="767"/>
      <c r="O34" s="768"/>
      <c r="P34" s="768"/>
      <c r="Q34" s="769"/>
      <c r="R34" s="767"/>
      <c r="S34" s="768"/>
      <c r="T34" s="768"/>
      <c r="U34" s="769"/>
      <c r="V34" s="767"/>
      <c r="W34" s="768"/>
      <c r="X34" s="768"/>
      <c r="Y34" s="769"/>
      <c r="Z34" s="767"/>
      <c r="AA34" s="768"/>
      <c r="AB34" s="768"/>
      <c r="AC34" s="769"/>
      <c r="AD34" s="767"/>
      <c r="AE34" s="768"/>
      <c r="AF34" s="768"/>
      <c r="AG34" s="769"/>
      <c r="AH34" s="767"/>
      <c r="AI34" s="768"/>
      <c r="AJ34" s="768"/>
      <c r="AK34" s="769"/>
      <c r="AL34" s="767"/>
      <c r="AM34" s="768"/>
      <c r="AN34" s="768"/>
      <c r="AO34" s="769"/>
      <c r="AP34" s="767"/>
      <c r="AQ34" s="768"/>
      <c r="AR34" s="768"/>
      <c r="AS34" s="769"/>
      <c r="AT34" s="767"/>
      <c r="AU34" s="768"/>
      <c r="AV34" s="768"/>
      <c r="AW34" s="773"/>
      <c r="AX34" s="761">
        <f>J34+R34+Z34+AH34+AP34</f>
        <v>0</v>
      </c>
      <c r="AY34" s="761"/>
      <c r="AZ34" s="761"/>
      <c r="BA34" s="762"/>
      <c r="BB34" s="760">
        <f>N34+V34+AD34+AL34+AT34</f>
        <v>0</v>
      </c>
      <c r="BC34" s="761"/>
      <c r="BD34" s="761"/>
      <c r="BE34" s="762"/>
      <c r="BF34" s="760">
        <f>AX34+BB34</f>
        <v>0</v>
      </c>
      <c r="BG34" s="761"/>
      <c r="BH34" s="761"/>
      <c r="BI34" s="761"/>
      <c r="BJ34" s="762"/>
    </row>
    <row r="35" spans="1:62" s="10" customFormat="1" ht="20.100000000000001" customHeight="1">
      <c r="A35" s="829"/>
      <c r="B35" s="829"/>
      <c r="C35" s="829"/>
      <c r="D35" s="829"/>
      <c r="E35" s="829"/>
      <c r="F35" s="830"/>
      <c r="G35" s="777"/>
      <c r="H35" s="777"/>
      <c r="I35" s="778"/>
      <c r="J35" s="770"/>
      <c r="K35" s="771"/>
      <c r="L35" s="771"/>
      <c r="M35" s="772"/>
      <c r="N35" s="770"/>
      <c r="O35" s="771"/>
      <c r="P35" s="771"/>
      <c r="Q35" s="772"/>
      <c r="R35" s="770"/>
      <c r="S35" s="771"/>
      <c r="T35" s="771"/>
      <c r="U35" s="772"/>
      <c r="V35" s="770"/>
      <c r="W35" s="771"/>
      <c r="X35" s="771"/>
      <c r="Y35" s="772"/>
      <c r="Z35" s="770"/>
      <c r="AA35" s="771"/>
      <c r="AB35" s="771"/>
      <c r="AC35" s="772"/>
      <c r="AD35" s="770"/>
      <c r="AE35" s="771"/>
      <c r="AF35" s="771"/>
      <c r="AG35" s="772"/>
      <c r="AH35" s="770"/>
      <c r="AI35" s="771"/>
      <c r="AJ35" s="771"/>
      <c r="AK35" s="772"/>
      <c r="AL35" s="770"/>
      <c r="AM35" s="771"/>
      <c r="AN35" s="771"/>
      <c r="AO35" s="772"/>
      <c r="AP35" s="770"/>
      <c r="AQ35" s="771"/>
      <c r="AR35" s="771"/>
      <c r="AS35" s="772"/>
      <c r="AT35" s="770"/>
      <c r="AU35" s="771"/>
      <c r="AV35" s="771"/>
      <c r="AW35" s="774"/>
      <c r="AX35" s="764"/>
      <c r="AY35" s="764"/>
      <c r="AZ35" s="764"/>
      <c r="BA35" s="765"/>
      <c r="BB35" s="763"/>
      <c r="BC35" s="764"/>
      <c r="BD35" s="764"/>
      <c r="BE35" s="765"/>
      <c r="BF35" s="763"/>
      <c r="BG35" s="764"/>
      <c r="BH35" s="764"/>
      <c r="BI35" s="764"/>
      <c r="BJ35" s="765"/>
    </row>
    <row r="36" spans="1:62" s="10" customFormat="1" ht="20.100000000000001" customHeight="1">
      <c r="A36" s="829">
        <v>44215</v>
      </c>
      <c r="B36" s="829"/>
      <c r="C36" s="829"/>
      <c r="D36" s="829"/>
      <c r="E36" s="829"/>
      <c r="F36" s="830"/>
      <c r="G36" s="775" t="str">
        <f t="shared" ref="G36" si="0">TEXT(A36,"aaa")</f>
        <v>火</v>
      </c>
      <c r="H36" s="775"/>
      <c r="I36" s="776"/>
      <c r="J36" s="767"/>
      <c r="K36" s="768"/>
      <c r="L36" s="768"/>
      <c r="M36" s="769"/>
      <c r="N36" s="767"/>
      <c r="O36" s="768"/>
      <c r="P36" s="768"/>
      <c r="Q36" s="769"/>
      <c r="R36" s="767"/>
      <c r="S36" s="768"/>
      <c r="T36" s="768"/>
      <c r="U36" s="769"/>
      <c r="V36" s="767"/>
      <c r="W36" s="768"/>
      <c r="X36" s="768"/>
      <c r="Y36" s="769"/>
      <c r="Z36" s="767"/>
      <c r="AA36" s="768"/>
      <c r="AB36" s="768"/>
      <c r="AC36" s="769"/>
      <c r="AD36" s="767"/>
      <c r="AE36" s="768"/>
      <c r="AF36" s="768"/>
      <c r="AG36" s="769"/>
      <c r="AH36" s="767"/>
      <c r="AI36" s="768"/>
      <c r="AJ36" s="768"/>
      <c r="AK36" s="769"/>
      <c r="AL36" s="767"/>
      <c r="AM36" s="768"/>
      <c r="AN36" s="768"/>
      <c r="AO36" s="769"/>
      <c r="AP36" s="767"/>
      <c r="AQ36" s="768"/>
      <c r="AR36" s="768"/>
      <c r="AS36" s="769"/>
      <c r="AT36" s="767"/>
      <c r="AU36" s="768"/>
      <c r="AV36" s="768"/>
      <c r="AW36" s="773"/>
      <c r="AX36" s="761">
        <f t="shared" ref="AX36" si="1">J36+R36+Z36+AH36+AP36</f>
        <v>0</v>
      </c>
      <c r="AY36" s="761"/>
      <c r="AZ36" s="761"/>
      <c r="BA36" s="762"/>
      <c r="BB36" s="760">
        <f t="shared" ref="BB36" si="2">N36+V36+AD36+AL36+AT36</f>
        <v>0</v>
      </c>
      <c r="BC36" s="761"/>
      <c r="BD36" s="761"/>
      <c r="BE36" s="762"/>
      <c r="BF36" s="760">
        <f t="shared" ref="BF36" si="3">AX36+BB36</f>
        <v>0</v>
      </c>
      <c r="BG36" s="761"/>
      <c r="BH36" s="761"/>
      <c r="BI36" s="761"/>
      <c r="BJ36" s="762"/>
    </row>
    <row r="37" spans="1:62" s="3" customFormat="1" ht="20.100000000000001" customHeight="1">
      <c r="A37" s="829"/>
      <c r="B37" s="829"/>
      <c r="C37" s="829"/>
      <c r="D37" s="829"/>
      <c r="E37" s="829"/>
      <c r="F37" s="830"/>
      <c r="G37" s="777"/>
      <c r="H37" s="777"/>
      <c r="I37" s="778"/>
      <c r="J37" s="770"/>
      <c r="K37" s="771"/>
      <c r="L37" s="771"/>
      <c r="M37" s="772"/>
      <c r="N37" s="770"/>
      <c r="O37" s="771"/>
      <c r="P37" s="771"/>
      <c r="Q37" s="772"/>
      <c r="R37" s="770"/>
      <c r="S37" s="771"/>
      <c r="T37" s="771"/>
      <c r="U37" s="772"/>
      <c r="V37" s="770"/>
      <c r="W37" s="771"/>
      <c r="X37" s="771"/>
      <c r="Y37" s="772"/>
      <c r="Z37" s="770"/>
      <c r="AA37" s="771"/>
      <c r="AB37" s="771"/>
      <c r="AC37" s="772"/>
      <c r="AD37" s="770"/>
      <c r="AE37" s="771"/>
      <c r="AF37" s="771"/>
      <c r="AG37" s="772"/>
      <c r="AH37" s="770"/>
      <c r="AI37" s="771"/>
      <c r="AJ37" s="771"/>
      <c r="AK37" s="772"/>
      <c r="AL37" s="770"/>
      <c r="AM37" s="771"/>
      <c r="AN37" s="771"/>
      <c r="AO37" s="772"/>
      <c r="AP37" s="770"/>
      <c r="AQ37" s="771"/>
      <c r="AR37" s="771"/>
      <c r="AS37" s="772"/>
      <c r="AT37" s="770"/>
      <c r="AU37" s="771"/>
      <c r="AV37" s="771"/>
      <c r="AW37" s="774"/>
      <c r="AX37" s="764"/>
      <c r="AY37" s="764"/>
      <c r="AZ37" s="764"/>
      <c r="BA37" s="765"/>
      <c r="BB37" s="763"/>
      <c r="BC37" s="764"/>
      <c r="BD37" s="764"/>
      <c r="BE37" s="765"/>
      <c r="BF37" s="763"/>
      <c r="BG37" s="764"/>
      <c r="BH37" s="764"/>
      <c r="BI37" s="764"/>
      <c r="BJ37" s="765"/>
    </row>
    <row r="38" spans="1:62" s="3" customFormat="1" ht="20.100000000000001" customHeight="1">
      <c r="A38" s="829">
        <v>44216</v>
      </c>
      <c r="B38" s="829"/>
      <c r="C38" s="829"/>
      <c r="D38" s="829"/>
      <c r="E38" s="829"/>
      <c r="F38" s="830"/>
      <c r="G38" s="775" t="str">
        <f t="shared" ref="G38" si="4">TEXT(A38,"aaa")</f>
        <v>水</v>
      </c>
      <c r="H38" s="775"/>
      <c r="I38" s="776"/>
      <c r="J38" s="767"/>
      <c r="K38" s="768"/>
      <c r="L38" s="768"/>
      <c r="M38" s="769"/>
      <c r="N38" s="767"/>
      <c r="O38" s="768"/>
      <c r="P38" s="768"/>
      <c r="Q38" s="769"/>
      <c r="R38" s="767"/>
      <c r="S38" s="768"/>
      <c r="T38" s="768"/>
      <c r="U38" s="769"/>
      <c r="V38" s="767"/>
      <c r="W38" s="768"/>
      <c r="X38" s="768"/>
      <c r="Y38" s="769"/>
      <c r="Z38" s="767"/>
      <c r="AA38" s="768"/>
      <c r="AB38" s="768"/>
      <c r="AC38" s="769"/>
      <c r="AD38" s="767"/>
      <c r="AE38" s="768"/>
      <c r="AF38" s="768"/>
      <c r="AG38" s="769"/>
      <c r="AH38" s="767"/>
      <c r="AI38" s="768"/>
      <c r="AJ38" s="768"/>
      <c r="AK38" s="769"/>
      <c r="AL38" s="767"/>
      <c r="AM38" s="768"/>
      <c r="AN38" s="768"/>
      <c r="AO38" s="769"/>
      <c r="AP38" s="767"/>
      <c r="AQ38" s="768"/>
      <c r="AR38" s="768"/>
      <c r="AS38" s="769"/>
      <c r="AT38" s="767"/>
      <c r="AU38" s="768"/>
      <c r="AV38" s="768"/>
      <c r="AW38" s="773"/>
      <c r="AX38" s="761">
        <f t="shared" ref="AX38" si="5">J38+R38+Z38+AH38+AP38</f>
        <v>0</v>
      </c>
      <c r="AY38" s="761"/>
      <c r="AZ38" s="761"/>
      <c r="BA38" s="762"/>
      <c r="BB38" s="760">
        <f t="shared" ref="BB38" si="6">N38+V38+AD38+AL38+AT38</f>
        <v>0</v>
      </c>
      <c r="BC38" s="761"/>
      <c r="BD38" s="761"/>
      <c r="BE38" s="762"/>
      <c r="BF38" s="760">
        <f t="shared" ref="BF38" si="7">AX38+BB38</f>
        <v>0</v>
      </c>
      <c r="BG38" s="761"/>
      <c r="BH38" s="761"/>
      <c r="BI38" s="761"/>
      <c r="BJ38" s="762"/>
    </row>
    <row r="39" spans="1:62" s="3" customFormat="1" ht="20.100000000000001" customHeight="1">
      <c r="A39" s="829"/>
      <c r="B39" s="829"/>
      <c r="C39" s="829"/>
      <c r="D39" s="829"/>
      <c r="E39" s="829"/>
      <c r="F39" s="830"/>
      <c r="G39" s="777"/>
      <c r="H39" s="777"/>
      <c r="I39" s="778"/>
      <c r="J39" s="770"/>
      <c r="K39" s="771"/>
      <c r="L39" s="771"/>
      <c r="M39" s="772"/>
      <c r="N39" s="770"/>
      <c r="O39" s="771"/>
      <c r="P39" s="771"/>
      <c r="Q39" s="772"/>
      <c r="R39" s="770"/>
      <c r="S39" s="771"/>
      <c r="T39" s="771"/>
      <c r="U39" s="772"/>
      <c r="V39" s="770"/>
      <c r="W39" s="771"/>
      <c r="X39" s="771"/>
      <c r="Y39" s="772"/>
      <c r="Z39" s="770"/>
      <c r="AA39" s="771"/>
      <c r="AB39" s="771"/>
      <c r="AC39" s="772"/>
      <c r="AD39" s="770"/>
      <c r="AE39" s="771"/>
      <c r="AF39" s="771"/>
      <c r="AG39" s="772"/>
      <c r="AH39" s="770"/>
      <c r="AI39" s="771"/>
      <c r="AJ39" s="771"/>
      <c r="AK39" s="772"/>
      <c r="AL39" s="770"/>
      <c r="AM39" s="771"/>
      <c r="AN39" s="771"/>
      <c r="AO39" s="772"/>
      <c r="AP39" s="770"/>
      <c r="AQ39" s="771"/>
      <c r="AR39" s="771"/>
      <c r="AS39" s="772"/>
      <c r="AT39" s="770"/>
      <c r="AU39" s="771"/>
      <c r="AV39" s="771"/>
      <c r="AW39" s="774"/>
      <c r="AX39" s="764"/>
      <c r="AY39" s="764"/>
      <c r="AZ39" s="764"/>
      <c r="BA39" s="765"/>
      <c r="BB39" s="763"/>
      <c r="BC39" s="764"/>
      <c r="BD39" s="764"/>
      <c r="BE39" s="765"/>
      <c r="BF39" s="763"/>
      <c r="BG39" s="764"/>
      <c r="BH39" s="764"/>
      <c r="BI39" s="764"/>
      <c r="BJ39" s="765"/>
    </row>
    <row r="40" spans="1:62" ht="20.100000000000001" customHeight="1">
      <c r="A40" s="829">
        <v>44217</v>
      </c>
      <c r="B40" s="829"/>
      <c r="C40" s="829"/>
      <c r="D40" s="829"/>
      <c r="E40" s="829"/>
      <c r="F40" s="830"/>
      <c r="G40" s="775" t="str">
        <f t="shared" ref="G40" si="8">TEXT(A40,"aaa")</f>
        <v>木</v>
      </c>
      <c r="H40" s="775"/>
      <c r="I40" s="776"/>
      <c r="J40" s="767"/>
      <c r="K40" s="768"/>
      <c r="L40" s="768"/>
      <c r="M40" s="769"/>
      <c r="N40" s="767"/>
      <c r="O40" s="768"/>
      <c r="P40" s="768"/>
      <c r="Q40" s="769"/>
      <c r="R40" s="767"/>
      <c r="S40" s="768"/>
      <c r="T40" s="768"/>
      <c r="U40" s="769"/>
      <c r="V40" s="767"/>
      <c r="W40" s="768"/>
      <c r="X40" s="768"/>
      <c r="Y40" s="769"/>
      <c r="Z40" s="767"/>
      <c r="AA40" s="768"/>
      <c r="AB40" s="768"/>
      <c r="AC40" s="769"/>
      <c r="AD40" s="767"/>
      <c r="AE40" s="768"/>
      <c r="AF40" s="768"/>
      <c r="AG40" s="769"/>
      <c r="AH40" s="767"/>
      <c r="AI40" s="768"/>
      <c r="AJ40" s="768"/>
      <c r="AK40" s="769"/>
      <c r="AL40" s="767"/>
      <c r="AM40" s="768"/>
      <c r="AN40" s="768"/>
      <c r="AO40" s="769"/>
      <c r="AP40" s="767"/>
      <c r="AQ40" s="768"/>
      <c r="AR40" s="768"/>
      <c r="AS40" s="769"/>
      <c r="AT40" s="767"/>
      <c r="AU40" s="768"/>
      <c r="AV40" s="768"/>
      <c r="AW40" s="773"/>
      <c r="AX40" s="761">
        <f t="shared" ref="AX40" si="9">J40+R40+Z40+AH40+AP40</f>
        <v>0</v>
      </c>
      <c r="AY40" s="761"/>
      <c r="AZ40" s="761"/>
      <c r="BA40" s="762"/>
      <c r="BB40" s="760">
        <f t="shared" ref="BB40" si="10">N40+V40+AD40+AL40+AT40</f>
        <v>0</v>
      </c>
      <c r="BC40" s="761"/>
      <c r="BD40" s="761"/>
      <c r="BE40" s="762"/>
      <c r="BF40" s="760">
        <f t="shared" ref="BF40" si="11">AX40+BB40</f>
        <v>0</v>
      </c>
      <c r="BG40" s="761"/>
      <c r="BH40" s="761"/>
      <c r="BI40" s="761"/>
      <c r="BJ40" s="762"/>
    </row>
    <row r="41" spans="1:62" ht="20.100000000000001" customHeight="1">
      <c r="A41" s="829"/>
      <c r="B41" s="829"/>
      <c r="C41" s="829"/>
      <c r="D41" s="829"/>
      <c r="E41" s="829"/>
      <c r="F41" s="830"/>
      <c r="G41" s="777"/>
      <c r="H41" s="777"/>
      <c r="I41" s="778"/>
      <c r="J41" s="770"/>
      <c r="K41" s="771"/>
      <c r="L41" s="771"/>
      <c r="M41" s="772"/>
      <c r="N41" s="770"/>
      <c r="O41" s="771"/>
      <c r="P41" s="771"/>
      <c r="Q41" s="772"/>
      <c r="R41" s="770"/>
      <c r="S41" s="771"/>
      <c r="T41" s="771"/>
      <c r="U41" s="772"/>
      <c r="V41" s="770"/>
      <c r="W41" s="771"/>
      <c r="X41" s="771"/>
      <c r="Y41" s="772"/>
      <c r="Z41" s="770"/>
      <c r="AA41" s="771"/>
      <c r="AB41" s="771"/>
      <c r="AC41" s="772"/>
      <c r="AD41" s="770"/>
      <c r="AE41" s="771"/>
      <c r="AF41" s="771"/>
      <c r="AG41" s="772"/>
      <c r="AH41" s="770"/>
      <c r="AI41" s="771"/>
      <c r="AJ41" s="771"/>
      <c r="AK41" s="772"/>
      <c r="AL41" s="770"/>
      <c r="AM41" s="771"/>
      <c r="AN41" s="771"/>
      <c r="AO41" s="772"/>
      <c r="AP41" s="770"/>
      <c r="AQ41" s="771"/>
      <c r="AR41" s="771"/>
      <c r="AS41" s="772"/>
      <c r="AT41" s="770"/>
      <c r="AU41" s="771"/>
      <c r="AV41" s="771"/>
      <c r="AW41" s="774"/>
      <c r="AX41" s="764"/>
      <c r="AY41" s="764"/>
      <c r="AZ41" s="764"/>
      <c r="BA41" s="765"/>
      <c r="BB41" s="763"/>
      <c r="BC41" s="764"/>
      <c r="BD41" s="764"/>
      <c r="BE41" s="765"/>
      <c r="BF41" s="763"/>
      <c r="BG41" s="764"/>
      <c r="BH41" s="764"/>
      <c r="BI41" s="764"/>
      <c r="BJ41" s="765"/>
    </row>
    <row r="42" spans="1:62" ht="20.100000000000001" customHeight="1">
      <c r="A42" s="829">
        <v>44218</v>
      </c>
      <c r="B42" s="829"/>
      <c r="C42" s="829"/>
      <c r="D42" s="829"/>
      <c r="E42" s="829"/>
      <c r="F42" s="830"/>
      <c r="G42" s="775" t="str">
        <f t="shared" ref="G42" si="12">TEXT(A42,"aaa")</f>
        <v>金</v>
      </c>
      <c r="H42" s="775"/>
      <c r="I42" s="776"/>
      <c r="J42" s="767"/>
      <c r="K42" s="768"/>
      <c r="L42" s="768"/>
      <c r="M42" s="769"/>
      <c r="N42" s="767"/>
      <c r="O42" s="768"/>
      <c r="P42" s="768"/>
      <c r="Q42" s="769"/>
      <c r="R42" s="767"/>
      <c r="S42" s="768"/>
      <c r="T42" s="768"/>
      <c r="U42" s="769"/>
      <c r="V42" s="767"/>
      <c r="W42" s="768"/>
      <c r="X42" s="768"/>
      <c r="Y42" s="769"/>
      <c r="Z42" s="767"/>
      <c r="AA42" s="768"/>
      <c r="AB42" s="768"/>
      <c r="AC42" s="769"/>
      <c r="AD42" s="767"/>
      <c r="AE42" s="768"/>
      <c r="AF42" s="768"/>
      <c r="AG42" s="769"/>
      <c r="AH42" s="767"/>
      <c r="AI42" s="768"/>
      <c r="AJ42" s="768"/>
      <c r="AK42" s="769"/>
      <c r="AL42" s="767"/>
      <c r="AM42" s="768"/>
      <c r="AN42" s="768"/>
      <c r="AO42" s="769"/>
      <c r="AP42" s="767"/>
      <c r="AQ42" s="768"/>
      <c r="AR42" s="768"/>
      <c r="AS42" s="769"/>
      <c r="AT42" s="767"/>
      <c r="AU42" s="768"/>
      <c r="AV42" s="768"/>
      <c r="AW42" s="773"/>
      <c r="AX42" s="761">
        <f t="shared" ref="AX42" si="13">J42+R42+Z42+AH42+AP42</f>
        <v>0</v>
      </c>
      <c r="AY42" s="761"/>
      <c r="AZ42" s="761"/>
      <c r="BA42" s="762"/>
      <c r="BB42" s="760">
        <f t="shared" ref="BB42" si="14">N42+V42+AD42+AL42+AT42</f>
        <v>0</v>
      </c>
      <c r="BC42" s="761"/>
      <c r="BD42" s="761"/>
      <c r="BE42" s="762"/>
      <c r="BF42" s="760">
        <f t="shared" ref="BF42" si="15">AX42+BB42</f>
        <v>0</v>
      </c>
      <c r="BG42" s="761"/>
      <c r="BH42" s="761"/>
      <c r="BI42" s="761"/>
      <c r="BJ42" s="762"/>
    </row>
    <row r="43" spans="1:62" ht="20.100000000000001" customHeight="1">
      <c r="A43" s="829"/>
      <c r="B43" s="829"/>
      <c r="C43" s="829"/>
      <c r="D43" s="829"/>
      <c r="E43" s="829"/>
      <c r="F43" s="830"/>
      <c r="G43" s="777"/>
      <c r="H43" s="777"/>
      <c r="I43" s="778"/>
      <c r="J43" s="770"/>
      <c r="K43" s="771"/>
      <c r="L43" s="771"/>
      <c r="M43" s="772"/>
      <c r="N43" s="770"/>
      <c r="O43" s="771"/>
      <c r="P43" s="771"/>
      <c r="Q43" s="772"/>
      <c r="R43" s="770"/>
      <c r="S43" s="771"/>
      <c r="T43" s="771"/>
      <c r="U43" s="772"/>
      <c r="V43" s="770"/>
      <c r="W43" s="771"/>
      <c r="X43" s="771"/>
      <c r="Y43" s="772"/>
      <c r="Z43" s="770"/>
      <c r="AA43" s="771"/>
      <c r="AB43" s="771"/>
      <c r="AC43" s="772"/>
      <c r="AD43" s="770"/>
      <c r="AE43" s="771"/>
      <c r="AF43" s="771"/>
      <c r="AG43" s="772"/>
      <c r="AH43" s="770"/>
      <c r="AI43" s="771"/>
      <c r="AJ43" s="771"/>
      <c r="AK43" s="772"/>
      <c r="AL43" s="770"/>
      <c r="AM43" s="771"/>
      <c r="AN43" s="771"/>
      <c r="AO43" s="772"/>
      <c r="AP43" s="770"/>
      <c r="AQ43" s="771"/>
      <c r="AR43" s="771"/>
      <c r="AS43" s="772"/>
      <c r="AT43" s="770"/>
      <c r="AU43" s="771"/>
      <c r="AV43" s="771"/>
      <c r="AW43" s="774"/>
      <c r="AX43" s="764"/>
      <c r="AY43" s="764"/>
      <c r="AZ43" s="764"/>
      <c r="BA43" s="765"/>
      <c r="BB43" s="763"/>
      <c r="BC43" s="764"/>
      <c r="BD43" s="764"/>
      <c r="BE43" s="765"/>
      <c r="BF43" s="763"/>
      <c r="BG43" s="764"/>
      <c r="BH43" s="764"/>
      <c r="BI43" s="764"/>
      <c r="BJ43" s="765"/>
    </row>
    <row r="44" spans="1:62" ht="20.100000000000001" customHeight="1">
      <c r="A44" s="829">
        <v>44219</v>
      </c>
      <c r="B44" s="829"/>
      <c r="C44" s="829"/>
      <c r="D44" s="829"/>
      <c r="E44" s="829"/>
      <c r="F44" s="830"/>
      <c r="G44" s="775" t="str">
        <f t="shared" ref="G44" si="16">TEXT(A44,"aaa")</f>
        <v>土</v>
      </c>
      <c r="H44" s="775"/>
      <c r="I44" s="776"/>
      <c r="J44" s="767"/>
      <c r="K44" s="768"/>
      <c r="L44" s="768"/>
      <c r="M44" s="769"/>
      <c r="N44" s="767"/>
      <c r="O44" s="768"/>
      <c r="P44" s="768"/>
      <c r="Q44" s="769"/>
      <c r="R44" s="767"/>
      <c r="S44" s="768"/>
      <c r="T44" s="768"/>
      <c r="U44" s="769"/>
      <c r="V44" s="767"/>
      <c r="W44" s="768"/>
      <c r="X44" s="768"/>
      <c r="Y44" s="769"/>
      <c r="Z44" s="767"/>
      <c r="AA44" s="768"/>
      <c r="AB44" s="768"/>
      <c r="AC44" s="769"/>
      <c r="AD44" s="767"/>
      <c r="AE44" s="768"/>
      <c r="AF44" s="768"/>
      <c r="AG44" s="769"/>
      <c r="AH44" s="767"/>
      <c r="AI44" s="768"/>
      <c r="AJ44" s="768"/>
      <c r="AK44" s="769"/>
      <c r="AL44" s="767"/>
      <c r="AM44" s="768"/>
      <c r="AN44" s="768"/>
      <c r="AO44" s="769"/>
      <c r="AP44" s="767"/>
      <c r="AQ44" s="768"/>
      <c r="AR44" s="768"/>
      <c r="AS44" s="769"/>
      <c r="AT44" s="767"/>
      <c r="AU44" s="768"/>
      <c r="AV44" s="768"/>
      <c r="AW44" s="773"/>
      <c r="AX44" s="761">
        <f t="shared" ref="AX44" si="17">J44+R44+Z44+AH44+AP44</f>
        <v>0</v>
      </c>
      <c r="AY44" s="761"/>
      <c r="AZ44" s="761"/>
      <c r="BA44" s="762"/>
      <c r="BB44" s="760">
        <f t="shared" ref="BB44" si="18">N44+V44+AD44+AL44+AT44</f>
        <v>0</v>
      </c>
      <c r="BC44" s="761"/>
      <c r="BD44" s="761"/>
      <c r="BE44" s="762"/>
      <c r="BF44" s="760">
        <f t="shared" ref="BF44" si="19">AX44+BB44</f>
        <v>0</v>
      </c>
      <c r="BG44" s="761"/>
      <c r="BH44" s="761"/>
      <c r="BI44" s="761"/>
      <c r="BJ44" s="762"/>
    </row>
    <row r="45" spans="1:62" ht="20.100000000000001" customHeight="1">
      <c r="A45" s="829"/>
      <c r="B45" s="829"/>
      <c r="C45" s="829"/>
      <c r="D45" s="829"/>
      <c r="E45" s="829"/>
      <c r="F45" s="830"/>
      <c r="G45" s="777"/>
      <c r="H45" s="777"/>
      <c r="I45" s="778"/>
      <c r="J45" s="770"/>
      <c r="K45" s="771"/>
      <c r="L45" s="771"/>
      <c r="M45" s="772"/>
      <c r="N45" s="770"/>
      <c r="O45" s="771"/>
      <c r="P45" s="771"/>
      <c r="Q45" s="772"/>
      <c r="R45" s="770"/>
      <c r="S45" s="771"/>
      <c r="T45" s="771"/>
      <c r="U45" s="772"/>
      <c r="V45" s="770"/>
      <c r="W45" s="771"/>
      <c r="X45" s="771"/>
      <c r="Y45" s="772"/>
      <c r="Z45" s="770"/>
      <c r="AA45" s="771"/>
      <c r="AB45" s="771"/>
      <c r="AC45" s="772"/>
      <c r="AD45" s="770"/>
      <c r="AE45" s="771"/>
      <c r="AF45" s="771"/>
      <c r="AG45" s="772"/>
      <c r="AH45" s="770"/>
      <c r="AI45" s="771"/>
      <c r="AJ45" s="771"/>
      <c r="AK45" s="772"/>
      <c r="AL45" s="770"/>
      <c r="AM45" s="771"/>
      <c r="AN45" s="771"/>
      <c r="AO45" s="772"/>
      <c r="AP45" s="770"/>
      <c r="AQ45" s="771"/>
      <c r="AR45" s="771"/>
      <c r="AS45" s="772"/>
      <c r="AT45" s="770"/>
      <c r="AU45" s="771"/>
      <c r="AV45" s="771"/>
      <c r="AW45" s="774"/>
      <c r="AX45" s="764"/>
      <c r="AY45" s="764"/>
      <c r="AZ45" s="764"/>
      <c r="BA45" s="765"/>
      <c r="BB45" s="763"/>
      <c r="BC45" s="764"/>
      <c r="BD45" s="764"/>
      <c r="BE45" s="765"/>
      <c r="BF45" s="763"/>
      <c r="BG45" s="764"/>
      <c r="BH45" s="764"/>
      <c r="BI45" s="764"/>
      <c r="BJ45" s="765"/>
    </row>
    <row r="46" spans="1:62" ht="20.100000000000001" customHeight="1">
      <c r="A46" s="829">
        <v>44220</v>
      </c>
      <c r="B46" s="829"/>
      <c r="C46" s="829"/>
      <c r="D46" s="829"/>
      <c r="E46" s="829"/>
      <c r="F46" s="830"/>
      <c r="G46" s="775" t="str">
        <f t="shared" ref="G46" si="20">TEXT(A46,"aaa")</f>
        <v>日</v>
      </c>
      <c r="H46" s="775"/>
      <c r="I46" s="776"/>
      <c r="J46" s="767"/>
      <c r="K46" s="768"/>
      <c r="L46" s="768"/>
      <c r="M46" s="769"/>
      <c r="N46" s="767"/>
      <c r="O46" s="768"/>
      <c r="P46" s="768"/>
      <c r="Q46" s="769"/>
      <c r="R46" s="767"/>
      <c r="S46" s="768"/>
      <c r="T46" s="768"/>
      <c r="U46" s="769"/>
      <c r="V46" s="767"/>
      <c r="W46" s="768"/>
      <c r="X46" s="768"/>
      <c r="Y46" s="769"/>
      <c r="Z46" s="767"/>
      <c r="AA46" s="768"/>
      <c r="AB46" s="768"/>
      <c r="AC46" s="769"/>
      <c r="AD46" s="767"/>
      <c r="AE46" s="768"/>
      <c r="AF46" s="768"/>
      <c r="AG46" s="769"/>
      <c r="AH46" s="767"/>
      <c r="AI46" s="768"/>
      <c r="AJ46" s="768"/>
      <c r="AK46" s="769"/>
      <c r="AL46" s="767"/>
      <c r="AM46" s="768"/>
      <c r="AN46" s="768"/>
      <c r="AO46" s="769"/>
      <c r="AP46" s="767"/>
      <c r="AQ46" s="768"/>
      <c r="AR46" s="768"/>
      <c r="AS46" s="769"/>
      <c r="AT46" s="767"/>
      <c r="AU46" s="768"/>
      <c r="AV46" s="768"/>
      <c r="AW46" s="773"/>
      <c r="AX46" s="761">
        <f t="shared" ref="AX46" si="21">J46+R46+Z46+AH46+AP46</f>
        <v>0</v>
      </c>
      <c r="AY46" s="761"/>
      <c r="AZ46" s="761"/>
      <c r="BA46" s="762"/>
      <c r="BB46" s="760">
        <f t="shared" ref="BB46" si="22">N46+V46+AD46+AL46+AT46</f>
        <v>0</v>
      </c>
      <c r="BC46" s="761"/>
      <c r="BD46" s="761"/>
      <c r="BE46" s="762"/>
      <c r="BF46" s="760">
        <f t="shared" ref="BF46" si="23">AX46+BB46</f>
        <v>0</v>
      </c>
      <c r="BG46" s="761"/>
      <c r="BH46" s="761"/>
      <c r="BI46" s="761"/>
      <c r="BJ46" s="762"/>
    </row>
    <row r="47" spans="1:62" ht="20.100000000000001" customHeight="1">
      <c r="A47" s="829"/>
      <c r="B47" s="829"/>
      <c r="C47" s="829"/>
      <c r="D47" s="829"/>
      <c r="E47" s="829"/>
      <c r="F47" s="830"/>
      <c r="G47" s="777"/>
      <c r="H47" s="777"/>
      <c r="I47" s="778"/>
      <c r="J47" s="770"/>
      <c r="K47" s="771"/>
      <c r="L47" s="771"/>
      <c r="M47" s="772"/>
      <c r="N47" s="770"/>
      <c r="O47" s="771"/>
      <c r="P47" s="771"/>
      <c r="Q47" s="772"/>
      <c r="R47" s="770"/>
      <c r="S47" s="771"/>
      <c r="T47" s="771"/>
      <c r="U47" s="772"/>
      <c r="V47" s="770"/>
      <c r="W47" s="771"/>
      <c r="X47" s="771"/>
      <c r="Y47" s="772"/>
      <c r="Z47" s="770"/>
      <c r="AA47" s="771"/>
      <c r="AB47" s="771"/>
      <c r="AC47" s="772"/>
      <c r="AD47" s="770"/>
      <c r="AE47" s="771"/>
      <c r="AF47" s="771"/>
      <c r="AG47" s="772"/>
      <c r="AH47" s="770"/>
      <c r="AI47" s="771"/>
      <c r="AJ47" s="771"/>
      <c r="AK47" s="772"/>
      <c r="AL47" s="770"/>
      <c r="AM47" s="771"/>
      <c r="AN47" s="771"/>
      <c r="AO47" s="772"/>
      <c r="AP47" s="770"/>
      <c r="AQ47" s="771"/>
      <c r="AR47" s="771"/>
      <c r="AS47" s="772"/>
      <c r="AT47" s="770"/>
      <c r="AU47" s="771"/>
      <c r="AV47" s="771"/>
      <c r="AW47" s="774"/>
      <c r="AX47" s="764"/>
      <c r="AY47" s="764"/>
      <c r="AZ47" s="764"/>
      <c r="BA47" s="765"/>
      <c r="BB47" s="763"/>
      <c r="BC47" s="764"/>
      <c r="BD47" s="764"/>
      <c r="BE47" s="765"/>
      <c r="BF47" s="763"/>
      <c r="BG47" s="764"/>
      <c r="BH47" s="764"/>
      <c r="BI47" s="764"/>
      <c r="BJ47" s="765"/>
    </row>
    <row r="48" spans="1:62" ht="7.5" customHeight="1">
      <c r="A48" s="23"/>
      <c r="B48" s="23"/>
      <c r="C48" s="24"/>
      <c r="D48" s="24"/>
      <c r="E48" s="24"/>
      <c r="F48" s="24"/>
      <c r="G48" s="24"/>
      <c r="H48" s="24"/>
      <c r="I48" s="24"/>
      <c r="J48" s="11"/>
      <c r="K48" s="11"/>
      <c r="L48" s="58"/>
      <c r="M48" s="58"/>
      <c r="N48" s="58"/>
      <c r="O48" s="58"/>
      <c r="P48" s="58"/>
      <c r="Q48" s="24"/>
      <c r="R48" s="24"/>
      <c r="S48" s="24"/>
      <c r="T48" s="24"/>
      <c r="U48" s="24"/>
      <c r="V48" s="24"/>
      <c r="W48" s="11"/>
      <c r="X48" s="11"/>
      <c r="Y48" s="11"/>
      <c r="Z48" s="11"/>
      <c r="AA48" s="24"/>
      <c r="AB48" s="24"/>
      <c r="AC48" s="11"/>
      <c r="AD48" s="11"/>
      <c r="AE48" s="11"/>
      <c r="AF48" s="11"/>
      <c r="AG48" s="24"/>
      <c r="AH48" s="24"/>
      <c r="AI48" s="11"/>
      <c r="AJ48" s="11"/>
      <c r="AK48" s="11"/>
      <c r="AL48" s="11"/>
      <c r="AM48" s="24"/>
      <c r="AN48" s="24"/>
      <c r="AO48" s="11"/>
      <c r="AP48" s="11"/>
      <c r="AQ48" s="11"/>
      <c r="AR48" s="11"/>
      <c r="AS48" s="24"/>
      <c r="AT48" s="24"/>
      <c r="AU48" s="11"/>
      <c r="AV48" s="11"/>
      <c r="AW48" s="11"/>
      <c r="AX48" s="11"/>
      <c r="AY48" s="24"/>
      <c r="AZ48" s="24"/>
      <c r="BA48" s="11"/>
      <c r="BB48" s="11"/>
      <c r="BC48" s="11"/>
      <c r="BD48" s="11"/>
      <c r="BE48" s="24"/>
      <c r="BF48" s="24"/>
      <c r="BG48" s="11"/>
      <c r="BH48" s="11"/>
      <c r="BI48" s="11"/>
      <c r="BJ48" s="11"/>
    </row>
    <row r="49" spans="1:62" s="2" customFormat="1" ht="18" customHeight="1">
      <c r="A49" s="909" t="s">
        <v>53</v>
      </c>
      <c r="B49" s="909"/>
      <c r="C49" s="909"/>
      <c r="D49" s="909"/>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09"/>
      <c r="AY49" s="909"/>
      <c r="AZ49" s="909"/>
      <c r="BA49" s="909"/>
      <c r="BB49" s="909"/>
      <c r="BC49" s="909"/>
      <c r="BD49" s="909"/>
      <c r="BE49" s="909"/>
    </row>
    <row r="50" spans="1:62" s="2" customFormat="1" ht="20.25" customHeight="1">
      <c r="A50" s="881" t="s">
        <v>23</v>
      </c>
      <c r="B50" s="882"/>
      <c r="C50" s="882"/>
      <c r="D50" s="882"/>
      <c r="E50" s="882"/>
      <c r="F50" s="882"/>
      <c r="G50" s="882"/>
      <c r="H50" s="882"/>
      <c r="I50" s="882"/>
      <c r="J50" s="882"/>
      <c r="K50" s="882"/>
      <c r="L50" s="882"/>
      <c r="M50" s="882"/>
      <c r="N50" s="882"/>
      <c r="O50" s="882"/>
      <c r="P50" s="882"/>
      <c r="Q50" s="882"/>
      <c r="R50" s="882"/>
      <c r="S50" s="882"/>
      <c r="T50" s="882"/>
      <c r="U50" s="882"/>
      <c r="V50" s="882"/>
      <c r="W50" s="882"/>
      <c r="X50" s="882"/>
      <c r="Y50" s="882"/>
      <c r="Z50" s="883"/>
      <c r="AA50" s="868" t="s">
        <v>22</v>
      </c>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8"/>
      <c r="AY50" s="868"/>
      <c r="AZ50" s="868"/>
      <c r="BA50" s="868"/>
      <c r="BB50" s="868"/>
      <c r="BC50" s="868"/>
      <c r="BD50" s="868"/>
      <c r="BE50" s="868"/>
      <c r="BF50" s="868"/>
      <c r="BG50" s="868"/>
      <c r="BH50" s="868"/>
      <c r="BI50" s="868"/>
      <c r="BJ50" s="868"/>
    </row>
    <row r="51" spans="1:62" s="2" customFormat="1" ht="20.25" customHeight="1">
      <c r="A51" s="884"/>
      <c r="B51" s="885"/>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6"/>
      <c r="AA51" s="893">
        <v>44215</v>
      </c>
      <c r="AB51" s="894"/>
      <c r="AC51" s="894"/>
      <c r="AD51" s="894"/>
      <c r="AE51" s="894"/>
      <c r="AF51" s="895"/>
      <c r="AG51" s="893">
        <v>44216</v>
      </c>
      <c r="AH51" s="894"/>
      <c r="AI51" s="894"/>
      <c r="AJ51" s="894"/>
      <c r="AK51" s="894"/>
      <c r="AL51" s="895"/>
      <c r="AM51" s="893">
        <v>44217</v>
      </c>
      <c r="AN51" s="894"/>
      <c r="AO51" s="894"/>
      <c r="AP51" s="894"/>
      <c r="AQ51" s="894"/>
      <c r="AR51" s="895"/>
      <c r="AS51" s="893">
        <v>44218</v>
      </c>
      <c r="AT51" s="894"/>
      <c r="AU51" s="894"/>
      <c r="AV51" s="894"/>
      <c r="AW51" s="894"/>
      <c r="AX51" s="895"/>
      <c r="AY51" s="893">
        <v>44219</v>
      </c>
      <c r="AZ51" s="894"/>
      <c r="BA51" s="894"/>
      <c r="BB51" s="894"/>
      <c r="BC51" s="894"/>
      <c r="BD51" s="895"/>
      <c r="BE51" s="893">
        <v>44220</v>
      </c>
      <c r="BF51" s="894"/>
      <c r="BG51" s="894"/>
      <c r="BH51" s="894"/>
      <c r="BI51" s="894"/>
      <c r="BJ51" s="895"/>
    </row>
    <row r="52" spans="1:62" s="2" customFormat="1" ht="20.25" customHeight="1">
      <c r="A52" s="887"/>
      <c r="B52" s="888"/>
      <c r="C52" s="888"/>
      <c r="D52" s="888"/>
      <c r="E52" s="888"/>
      <c r="F52" s="888"/>
      <c r="G52" s="888"/>
      <c r="H52" s="888"/>
      <c r="I52" s="888"/>
      <c r="J52" s="888"/>
      <c r="K52" s="888"/>
      <c r="L52" s="888"/>
      <c r="M52" s="888"/>
      <c r="N52" s="888"/>
      <c r="O52" s="888"/>
      <c r="P52" s="888"/>
      <c r="Q52" s="888"/>
      <c r="R52" s="888"/>
      <c r="S52" s="888"/>
      <c r="T52" s="888"/>
      <c r="U52" s="888"/>
      <c r="V52" s="888"/>
      <c r="W52" s="888"/>
      <c r="X52" s="888"/>
      <c r="Y52" s="888"/>
      <c r="Z52" s="889"/>
      <c r="AA52" s="896" t="str">
        <f t="shared" ref="AA52" si="24">TEXT(AA51,"aaa")</f>
        <v>火</v>
      </c>
      <c r="AB52" s="897"/>
      <c r="AC52" s="897"/>
      <c r="AD52" s="897"/>
      <c r="AE52" s="897"/>
      <c r="AF52" s="898"/>
      <c r="AG52" s="896" t="str">
        <f t="shared" ref="AG52" si="25">TEXT(AG51,"aaa")</f>
        <v>水</v>
      </c>
      <c r="AH52" s="897"/>
      <c r="AI52" s="897"/>
      <c r="AJ52" s="897"/>
      <c r="AK52" s="897"/>
      <c r="AL52" s="898"/>
      <c r="AM52" s="896" t="str">
        <f t="shared" ref="AM52" si="26">TEXT(AM51,"aaa")</f>
        <v>木</v>
      </c>
      <c r="AN52" s="897"/>
      <c r="AO52" s="897"/>
      <c r="AP52" s="897"/>
      <c r="AQ52" s="897"/>
      <c r="AR52" s="898"/>
      <c r="AS52" s="896" t="str">
        <f t="shared" ref="AS52" si="27">TEXT(AS51,"aaa")</f>
        <v>金</v>
      </c>
      <c r="AT52" s="897"/>
      <c r="AU52" s="897"/>
      <c r="AV52" s="897"/>
      <c r="AW52" s="897"/>
      <c r="AX52" s="898"/>
      <c r="AY52" s="896" t="str">
        <f t="shared" ref="AY52" si="28">TEXT(AY51,"aaa")</f>
        <v>土</v>
      </c>
      <c r="AZ52" s="897"/>
      <c r="BA52" s="897"/>
      <c r="BB52" s="897"/>
      <c r="BC52" s="897"/>
      <c r="BD52" s="898"/>
      <c r="BE52" s="896" t="str">
        <f t="shared" ref="BE52" si="29">TEXT(BE51,"aaa")</f>
        <v>日</v>
      </c>
      <c r="BF52" s="897"/>
      <c r="BG52" s="897"/>
      <c r="BH52" s="897"/>
      <c r="BI52" s="897"/>
      <c r="BJ52" s="898"/>
    </row>
    <row r="53" spans="1:62" s="2" customFormat="1" ht="41.25" customHeight="1">
      <c r="A53" s="890" t="s">
        <v>60</v>
      </c>
      <c r="B53" s="891"/>
      <c r="C53" s="891"/>
      <c r="D53" s="891"/>
      <c r="E53" s="891"/>
      <c r="F53" s="891"/>
      <c r="G53" s="891"/>
      <c r="H53" s="891"/>
      <c r="I53" s="891"/>
      <c r="J53" s="891"/>
      <c r="K53" s="891"/>
      <c r="L53" s="891"/>
      <c r="M53" s="891"/>
      <c r="N53" s="891"/>
      <c r="O53" s="891"/>
      <c r="P53" s="891"/>
      <c r="Q53" s="891"/>
      <c r="R53" s="891"/>
      <c r="S53" s="891"/>
      <c r="T53" s="891"/>
      <c r="U53" s="891"/>
      <c r="V53" s="891"/>
      <c r="W53" s="891"/>
      <c r="X53" s="891"/>
      <c r="Y53" s="891"/>
      <c r="Z53" s="892"/>
      <c r="AA53" s="869"/>
      <c r="AB53" s="870"/>
      <c r="AC53" s="870"/>
      <c r="AD53" s="870"/>
      <c r="AE53" s="870"/>
      <c r="AF53" s="871"/>
      <c r="AG53" s="869"/>
      <c r="AH53" s="870"/>
      <c r="AI53" s="870"/>
      <c r="AJ53" s="870"/>
      <c r="AK53" s="870"/>
      <c r="AL53" s="871"/>
      <c r="AM53" s="869"/>
      <c r="AN53" s="870"/>
      <c r="AO53" s="870"/>
      <c r="AP53" s="870"/>
      <c r="AQ53" s="870"/>
      <c r="AR53" s="871"/>
      <c r="AS53" s="869"/>
      <c r="AT53" s="870"/>
      <c r="AU53" s="870"/>
      <c r="AV53" s="870"/>
      <c r="AW53" s="870"/>
      <c r="AX53" s="871"/>
      <c r="AY53" s="869"/>
      <c r="AZ53" s="870"/>
      <c r="BA53" s="870"/>
      <c r="BB53" s="870"/>
      <c r="BC53" s="870"/>
      <c r="BD53" s="871"/>
      <c r="BE53" s="869"/>
      <c r="BF53" s="870"/>
      <c r="BG53" s="870"/>
      <c r="BH53" s="870"/>
      <c r="BI53" s="870"/>
      <c r="BJ53" s="871"/>
    </row>
    <row r="54" spans="1:62" s="2" customFormat="1" ht="11.25" customHeight="1">
      <c r="A54" s="7"/>
      <c r="B54" s="7"/>
      <c r="C54" s="7"/>
      <c r="D54" s="7"/>
      <c r="E54" s="7"/>
      <c r="F54" s="7"/>
      <c r="G54" s="7"/>
      <c r="H54" s="7"/>
      <c r="I54" s="7"/>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6"/>
      <c r="AU54" s="6"/>
      <c r="AV54" s="6"/>
      <c r="AW54" s="6"/>
      <c r="AX54" s="908"/>
      <c r="AY54" s="908"/>
      <c r="AZ54" s="908"/>
      <c r="BA54" s="908"/>
      <c r="BB54" s="908"/>
      <c r="BC54" s="908"/>
      <c r="BD54" s="5"/>
      <c r="BE54" s="5"/>
    </row>
    <row r="55" spans="1:62" s="12" customFormat="1" ht="30" customHeight="1">
      <c r="A55" s="872" t="s">
        <v>33</v>
      </c>
      <c r="B55" s="873"/>
      <c r="C55" s="873"/>
      <c r="D55" s="873"/>
      <c r="E55" s="873"/>
      <c r="F55" s="873"/>
      <c r="G55" s="873"/>
      <c r="H55" s="873"/>
      <c r="I55" s="873"/>
      <c r="J55" s="874"/>
      <c r="K55" s="849" t="s">
        <v>34</v>
      </c>
      <c r="L55" s="849"/>
      <c r="M55" s="849"/>
      <c r="N55" s="849"/>
      <c r="O55" s="849"/>
      <c r="P55" s="849"/>
      <c r="Q55" s="849"/>
      <c r="R55" s="845"/>
      <c r="S55" s="875"/>
      <c r="T55" s="876"/>
      <c r="U55" s="877"/>
      <c r="V55" s="844" t="s">
        <v>35</v>
      </c>
      <c r="W55" s="845"/>
      <c r="X55" s="878"/>
      <c r="Y55" s="879"/>
      <c r="Z55" s="880"/>
      <c r="AA55" s="846" t="s">
        <v>36</v>
      </c>
      <c r="AB55" s="846"/>
      <c r="AC55" s="844"/>
      <c r="AD55" s="17"/>
      <c r="AE55" s="17" t="s">
        <v>38</v>
      </c>
      <c r="AF55" s="17"/>
      <c r="AG55" s="17"/>
      <c r="AH55" s="17"/>
      <c r="AI55" s="17"/>
      <c r="AJ55" s="17"/>
      <c r="AK55" s="17"/>
      <c r="AL55" s="17"/>
      <c r="AM55" s="17"/>
      <c r="AN55" s="17"/>
      <c r="AO55" s="17"/>
      <c r="AS55" s="19"/>
      <c r="AT55" s="19"/>
    </row>
    <row r="56" spans="1:62" s="12" customFormat="1" ht="6" customHeight="1">
      <c r="A56" s="26"/>
      <c r="B56" s="26"/>
      <c r="C56" s="26"/>
      <c r="D56" s="26"/>
      <c r="E56" s="26"/>
      <c r="F56" s="26"/>
      <c r="G56" s="26"/>
      <c r="H56" s="26"/>
      <c r="I56" s="26"/>
      <c r="J56" s="26"/>
      <c r="K56" s="25"/>
      <c r="L56" s="25"/>
      <c r="M56" s="25"/>
      <c r="N56" s="25"/>
      <c r="O56" s="25"/>
      <c r="P56" s="25"/>
      <c r="Q56" s="25"/>
      <c r="R56" s="25"/>
      <c r="S56" s="28"/>
      <c r="T56" s="28"/>
      <c r="U56" s="28"/>
      <c r="V56" s="28"/>
      <c r="W56" s="28"/>
      <c r="X56" s="29"/>
      <c r="Y56" s="29"/>
      <c r="Z56" s="29"/>
      <c r="AA56" s="25"/>
      <c r="AB56" s="25"/>
      <c r="AC56" s="25"/>
      <c r="AD56" s="17"/>
      <c r="AE56" s="17"/>
      <c r="AF56" s="17"/>
      <c r="AG56" s="17"/>
      <c r="AH56" s="17"/>
      <c r="AI56" s="17"/>
      <c r="AJ56" s="17"/>
      <c r="AK56" s="17"/>
      <c r="AL56" s="17"/>
      <c r="AM56" s="17"/>
      <c r="AN56" s="17"/>
      <c r="AO56" s="17"/>
      <c r="AS56" s="19"/>
      <c r="AT56" s="19"/>
    </row>
    <row r="57" spans="1:62" s="12" customFormat="1" ht="24.75" customHeight="1">
      <c r="A57" s="27" t="s">
        <v>39</v>
      </c>
      <c r="B57" s="2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N57" s="19"/>
      <c r="AO57" s="19"/>
    </row>
    <row r="58" spans="1:62" s="12" customFormat="1" ht="28.5" customHeight="1">
      <c r="A58" s="850" t="s">
        <v>48</v>
      </c>
      <c r="B58" s="851"/>
      <c r="C58" s="851"/>
      <c r="D58" s="851"/>
      <c r="E58" s="851"/>
      <c r="F58" s="851"/>
      <c r="G58" s="851"/>
      <c r="H58" s="851"/>
      <c r="I58" s="851"/>
      <c r="J58" s="851"/>
      <c r="K58" s="851"/>
      <c r="L58" s="851"/>
      <c r="M58" s="851"/>
      <c r="N58" s="851"/>
      <c r="O58" s="852"/>
      <c r="P58" s="853" t="s">
        <v>65</v>
      </c>
      <c r="Q58" s="853"/>
      <c r="R58" s="853"/>
      <c r="S58" s="853"/>
      <c r="T58" s="853"/>
      <c r="U58" s="853"/>
      <c r="V58" s="853"/>
      <c r="W58" s="853"/>
      <c r="X58" s="853"/>
      <c r="Y58" s="853"/>
      <c r="Z58" s="853"/>
      <c r="AA58" s="853"/>
      <c r="AB58" s="853"/>
      <c r="AC58" s="853"/>
      <c r="AD58" s="17"/>
      <c r="AE58" s="17"/>
      <c r="AF58" s="17"/>
      <c r="AG58" s="17"/>
      <c r="AH58" s="850" t="s">
        <v>49</v>
      </c>
      <c r="AI58" s="851"/>
      <c r="AJ58" s="851"/>
      <c r="AK58" s="851"/>
      <c r="AL58" s="851"/>
      <c r="AM58" s="851"/>
      <c r="AN58" s="851"/>
      <c r="AO58" s="851"/>
      <c r="AP58" s="851"/>
      <c r="AQ58" s="851"/>
      <c r="AR58" s="851"/>
      <c r="AS58" s="851"/>
      <c r="AT58" s="851"/>
      <c r="AU58" s="851"/>
      <c r="AV58" s="852"/>
      <c r="AW58" s="853" t="s">
        <v>65</v>
      </c>
      <c r="AX58" s="853"/>
      <c r="AY58" s="853"/>
      <c r="AZ58" s="853"/>
      <c r="BA58" s="853"/>
      <c r="BB58" s="853"/>
      <c r="BC58" s="853"/>
      <c r="BD58" s="853"/>
      <c r="BE58" s="853"/>
      <c r="BF58" s="853"/>
      <c r="BG58" s="853"/>
      <c r="BH58" s="853"/>
      <c r="BI58" s="853"/>
      <c r="BJ58" s="853"/>
    </row>
    <row r="59" spans="1:62" s="10" customFormat="1" ht="28.5" customHeight="1">
      <c r="A59" s="37" t="s">
        <v>50</v>
      </c>
      <c r="B59" s="38"/>
      <c r="C59" s="38"/>
      <c r="D59" s="38"/>
      <c r="E59" s="38"/>
      <c r="F59" s="38"/>
      <c r="G59" s="38"/>
      <c r="H59" s="38"/>
      <c r="I59" s="38"/>
      <c r="J59" s="38"/>
      <c r="K59" s="38"/>
      <c r="L59" s="38"/>
      <c r="M59" s="38"/>
      <c r="N59" s="38"/>
      <c r="O59" s="38"/>
      <c r="P59" s="29"/>
      <c r="Q59" s="29"/>
      <c r="R59" s="29"/>
      <c r="S59" s="29"/>
      <c r="T59" s="29"/>
      <c r="U59" s="29"/>
      <c r="V59" s="29"/>
      <c r="W59" s="29"/>
      <c r="X59" s="29"/>
      <c r="Y59" s="29"/>
      <c r="Z59" s="29"/>
      <c r="AA59" s="29"/>
      <c r="AB59" s="29"/>
      <c r="AC59" s="29"/>
      <c r="AD59" s="39"/>
      <c r="AE59" s="39"/>
      <c r="AF59" s="39"/>
      <c r="AG59" s="39"/>
      <c r="AH59" s="38"/>
      <c r="AI59" s="38"/>
      <c r="AJ59" s="38"/>
      <c r="AK59" s="38"/>
      <c r="AL59" s="38"/>
      <c r="AM59" s="38"/>
      <c r="AN59" s="38"/>
      <c r="AO59" s="38"/>
      <c r="AP59" s="38"/>
      <c r="AQ59" s="38"/>
      <c r="AR59" s="38"/>
      <c r="AS59" s="38"/>
      <c r="AT59" s="38"/>
      <c r="AU59" s="38"/>
      <c r="AV59" s="38"/>
      <c r="AW59" s="29"/>
      <c r="AX59" s="29"/>
      <c r="AY59" s="29"/>
      <c r="AZ59" s="29"/>
      <c r="BA59" s="29"/>
      <c r="BB59" s="29"/>
      <c r="BC59" s="29"/>
      <c r="BD59" s="29"/>
      <c r="BE59" s="29"/>
      <c r="BF59" s="29"/>
      <c r="BG59" s="29"/>
      <c r="BH59" s="29"/>
      <c r="BI59" s="29"/>
      <c r="BJ59" s="29"/>
    </row>
    <row r="60" spans="1:62" s="12" customFormat="1" ht="9.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M60" s="19"/>
      <c r="AN60" s="19"/>
    </row>
    <row r="61" spans="1:62" ht="38.25" customHeight="1">
      <c r="A61" s="582" t="s">
        <v>1</v>
      </c>
      <c r="B61" s="583"/>
      <c r="C61" s="583"/>
      <c r="D61" s="583"/>
      <c r="E61" s="583"/>
      <c r="F61" s="583"/>
      <c r="G61" s="583"/>
      <c r="H61" s="583"/>
      <c r="I61" s="583"/>
      <c r="J61" s="584"/>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c r="AT61" s="848"/>
      <c r="AU61" s="848"/>
      <c r="AV61" s="848"/>
      <c r="AW61" s="848"/>
      <c r="AX61" s="848"/>
      <c r="AY61" s="848"/>
      <c r="AZ61" s="848"/>
      <c r="BA61" s="848"/>
      <c r="BB61" s="848"/>
      <c r="BC61" s="848"/>
      <c r="BD61" s="848"/>
      <c r="BE61" s="848"/>
      <c r="BF61" s="848"/>
      <c r="BG61" s="848"/>
      <c r="BH61" s="848"/>
      <c r="BI61" s="848"/>
      <c r="BJ61" s="848"/>
    </row>
    <row r="62" spans="1:62" s="12" customFormat="1" ht="20.100000000000001" customHeight="1">
      <c r="A62" s="17" t="s">
        <v>40</v>
      </c>
      <c r="B62" s="19"/>
      <c r="C62" s="17"/>
      <c r="E62" s="17"/>
      <c r="F62" s="17"/>
      <c r="G62" s="17"/>
      <c r="H62" s="17"/>
      <c r="I62" s="17"/>
      <c r="J62" s="17"/>
      <c r="K62" s="17"/>
      <c r="L62" s="17"/>
      <c r="M62" s="17"/>
      <c r="N62" s="17"/>
      <c r="O62" s="17"/>
      <c r="P62" s="17"/>
      <c r="Q62" s="17"/>
      <c r="R62" s="17"/>
      <c r="S62" s="17"/>
      <c r="T62" s="17"/>
      <c r="U62" s="17"/>
      <c r="V62" s="17"/>
      <c r="W62" s="17"/>
      <c r="X62" s="17"/>
      <c r="Y62" s="17"/>
      <c r="Z62" s="17"/>
      <c r="AA62" s="17"/>
      <c r="AB62" s="17"/>
      <c r="AO62" s="19"/>
      <c r="AP62" s="19"/>
      <c r="AT62" s="843" t="s">
        <v>41</v>
      </c>
      <c r="AU62" s="843"/>
      <c r="AV62" s="843"/>
      <c r="AW62" s="843"/>
      <c r="AX62" s="843"/>
      <c r="AY62" s="843"/>
      <c r="AZ62" s="530"/>
      <c r="BA62" s="530"/>
      <c r="BB62" s="843" t="s">
        <v>28</v>
      </c>
      <c r="BC62" s="843"/>
      <c r="BD62" s="843"/>
      <c r="BE62" s="530"/>
      <c r="BF62" s="530"/>
      <c r="BG62" s="843" t="s">
        <v>0</v>
      </c>
      <c r="BH62" s="843"/>
      <c r="BI62" s="843"/>
    </row>
    <row r="63" spans="1:62" s="12" customFormat="1" ht="9.75" customHeight="1">
      <c r="A63" s="19"/>
      <c r="B63" s="19"/>
      <c r="C63" s="17"/>
      <c r="D63" s="18"/>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O63" s="19"/>
      <c r="AP63" s="19"/>
    </row>
    <row r="64" spans="1:62" s="12" customFormat="1" ht="20.100000000000001" customHeight="1">
      <c r="A64" s="836" t="s">
        <v>29</v>
      </c>
      <c r="B64" s="836"/>
      <c r="C64" s="836"/>
      <c r="D64" s="836"/>
      <c r="E64" s="836"/>
      <c r="F64" s="836"/>
      <c r="G64" s="827" t="str">
        <f>AM20</f>
        <v/>
      </c>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43"/>
      <c r="AI64" s="836" t="s">
        <v>30</v>
      </c>
      <c r="AJ64" s="836"/>
      <c r="AK64" s="836"/>
      <c r="AL64" s="836"/>
      <c r="AM64" s="836"/>
      <c r="AN64" s="836"/>
      <c r="AO64" s="826" t="str">
        <f>IF(様式４!W13="","",(様式４!W13))</f>
        <v/>
      </c>
      <c r="AP64" s="826"/>
      <c r="AQ64" s="826"/>
      <c r="AR64" s="826"/>
      <c r="AS64" s="826"/>
      <c r="AT64" s="826"/>
      <c r="AU64" s="826"/>
      <c r="AV64" s="826"/>
      <c r="AW64" s="826"/>
      <c r="AX64" s="826"/>
      <c r="AY64" s="826"/>
      <c r="AZ64" s="826"/>
      <c r="BA64" s="826"/>
      <c r="BB64" s="826"/>
      <c r="BC64" s="826"/>
      <c r="BD64" s="826"/>
      <c r="BE64" s="826"/>
      <c r="BF64" s="826"/>
      <c r="BG64" s="826"/>
      <c r="BH64" s="826"/>
      <c r="BI64" s="827" t="s">
        <v>13</v>
      </c>
      <c r="BJ64" s="827"/>
    </row>
    <row r="65" spans="1:64" s="12" customFormat="1" ht="12"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J65" s="10"/>
      <c r="AK65" s="10"/>
      <c r="AL65" s="9"/>
      <c r="AM65" s="9"/>
      <c r="AN65" s="10"/>
      <c r="AO65" s="10"/>
      <c r="AP65" s="10"/>
      <c r="AQ65" s="10"/>
      <c r="AR65" s="10"/>
      <c r="AS65" s="10"/>
      <c r="AT65" s="10"/>
      <c r="AU65" s="10"/>
      <c r="AV65" s="10"/>
      <c r="AW65" s="10"/>
      <c r="AX65" s="10"/>
      <c r="AY65" s="10"/>
      <c r="AZ65" s="10"/>
      <c r="BA65" s="10"/>
      <c r="BB65" s="10"/>
      <c r="BC65" s="10"/>
      <c r="BD65" s="10"/>
      <c r="BE65" s="10"/>
      <c r="BF65" s="10"/>
      <c r="BG65" s="10"/>
      <c r="BH65" s="10"/>
      <c r="BI65" s="10"/>
      <c r="BJ65" s="10"/>
    </row>
    <row r="66" spans="1:64" s="12" customFormat="1" ht="12" customHeight="1">
      <c r="A66" s="59" t="s">
        <v>17</v>
      </c>
      <c r="B66" s="59"/>
      <c r="C66" s="59"/>
      <c r="D66" s="59"/>
      <c r="E66" s="59"/>
      <c r="F66" s="59"/>
      <c r="G66" s="17"/>
      <c r="H66" s="17"/>
      <c r="I66" s="17"/>
      <c r="J66" s="17"/>
      <c r="K66" s="17"/>
      <c r="L66" s="17"/>
      <c r="M66" s="17"/>
      <c r="N66" s="17"/>
      <c r="O66" s="17"/>
      <c r="P66" s="17"/>
      <c r="Q66" s="17"/>
      <c r="R66" s="17"/>
      <c r="S66" s="825">
        <f>H21</f>
        <v>0</v>
      </c>
      <c r="T66" s="825"/>
      <c r="U66" s="825"/>
      <c r="V66" s="825"/>
      <c r="W66" s="825"/>
      <c r="X66" s="825"/>
      <c r="Y66" s="825"/>
      <c r="Z66" s="825"/>
      <c r="AA66" s="825"/>
      <c r="AB66" s="825"/>
      <c r="AC66" s="825"/>
      <c r="AD66" s="825"/>
      <c r="AE66" s="825"/>
      <c r="AF66" s="825"/>
      <c r="AG66" s="825"/>
      <c r="AH66" s="17"/>
      <c r="AI66" s="59" t="s">
        <v>17</v>
      </c>
      <c r="AJ66" s="59"/>
      <c r="AK66" s="59"/>
      <c r="AL66" s="59"/>
      <c r="AM66" s="59"/>
      <c r="AN66" s="59"/>
      <c r="AO66" s="10"/>
      <c r="AP66" s="10"/>
      <c r="AQ66" s="10"/>
      <c r="AR66" s="10"/>
      <c r="AS66" s="10"/>
      <c r="AT66" s="10"/>
      <c r="AU66" s="10"/>
      <c r="AV66" s="10"/>
      <c r="AW66" s="10"/>
      <c r="AX66" s="10"/>
      <c r="AY66" s="10"/>
      <c r="AZ66" s="10"/>
      <c r="BA66" s="828"/>
      <c r="BB66" s="828"/>
      <c r="BC66" s="828"/>
      <c r="BD66" s="828"/>
      <c r="BE66" s="828"/>
      <c r="BF66" s="828"/>
      <c r="BG66" s="828"/>
      <c r="BH66" s="828"/>
      <c r="BI66" s="828"/>
      <c r="BJ66" s="828"/>
      <c r="BK66" s="57"/>
      <c r="BL66" s="10"/>
    </row>
    <row r="67" spans="1:64" s="12" customFormat="1" ht="20.100000000000001" customHeight="1">
      <c r="A67" s="57" t="s">
        <v>54</v>
      </c>
      <c r="B67" s="57"/>
      <c r="C67" s="57"/>
      <c r="D67" s="57"/>
      <c r="E67" s="57"/>
      <c r="F67" s="43"/>
      <c r="G67" s="813" t="s">
        <v>55</v>
      </c>
      <c r="H67" s="813"/>
      <c r="I67" s="812"/>
      <c r="J67" s="812"/>
      <c r="K67" s="812"/>
      <c r="L67" s="812"/>
      <c r="M67" s="812"/>
      <c r="N67" s="812"/>
      <c r="O67" s="812"/>
      <c r="P67" s="813" t="s">
        <v>3</v>
      </c>
      <c r="Q67" s="813"/>
      <c r="R67" s="813"/>
      <c r="S67" s="811">
        <f>+H22</f>
        <v>0</v>
      </c>
      <c r="T67" s="811"/>
      <c r="U67" s="811"/>
      <c r="V67" s="811"/>
      <c r="W67" s="811"/>
      <c r="X67" s="811"/>
      <c r="Y67" s="811"/>
      <c r="Z67" s="811"/>
      <c r="AA67" s="811"/>
      <c r="AB67" s="811"/>
      <c r="AC67" s="811"/>
      <c r="AD67" s="811"/>
      <c r="AE67" s="811"/>
      <c r="AF67" s="811"/>
      <c r="AG67" s="811"/>
      <c r="AI67" s="42" t="s">
        <v>56</v>
      </c>
      <c r="AJ67" s="42"/>
      <c r="AK67" s="42"/>
      <c r="AL67" s="42"/>
      <c r="AM67" s="42"/>
      <c r="AN67" s="43"/>
      <c r="AO67" s="813" t="s">
        <v>55</v>
      </c>
      <c r="AP67" s="813"/>
      <c r="AQ67" s="812"/>
      <c r="AR67" s="812"/>
      <c r="AS67" s="812"/>
      <c r="AT67" s="812"/>
      <c r="AU67" s="812"/>
      <c r="AV67" s="812"/>
      <c r="AW67" s="812"/>
      <c r="AX67" s="813" t="s">
        <v>3</v>
      </c>
      <c r="AY67" s="813"/>
      <c r="AZ67" s="813"/>
      <c r="BA67" s="847"/>
      <c r="BB67" s="847"/>
      <c r="BC67" s="847"/>
      <c r="BD67" s="847"/>
      <c r="BE67" s="847"/>
      <c r="BF67" s="847"/>
      <c r="BG67" s="847"/>
      <c r="BH67" s="847"/>
      <c r="BI67" s="847"/>
      <c r="BJ67" s="847"/>
      <c r="BK67" s="55"/>
    </row>
    <row r="68" spans="1:64" s="12" customFormat="1" ht="13.5" customHeight="1">
      <c r="A68" s="17"/>
      <c r="B68" s="17"/>
      <c r="C68" s="17"/>
      <c r="D68" s="17"/>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17"/>
      <c r="AI68" s="17"/>
      <c r="AJ68" s="17"/>
      <c r="AK68" s="17"/>
      <c r="AL68" s="17"/>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row>
    <row r="69" spans="1:64" s="12" customFormat="1" ht="20.100000000000001" customHeight="1">
      <c r="A69" s="840" t="s">
        <v>31</v>
      </c>
      <c r="B69" s="840"/>
      <c r="C69" s="840"/>
      <c r="D69" s="840"/>
      <c r="E69" s="840"/>
      <c r="F69" s="840"/>
      <c r="G69" s="840"/>
      <c r="H69" s="840"/>
      <c r="I69" s="841"/>
      <c r="J69" s="841"/>
      <c r="K69" s="841"/>
      <c r="L69" s="841"/>
      <c r="M69" s="841"/>
      <c r="N69" s="841"/>
      <c r="O69" s="841"/>
      <c r="P69" s="841"/>
      <c r="Q69" s="841"/>
      <c r="R69" s="841"/>
      <c r="S69" s="841"/>
      <c r="T69" s="841"/>
      <c r="U69" s="841"/>
      <c r="V69" s="841"/>
      <c r="W69" s="841"/>
      <c r="X69" s="841"/>
      <c r="Y69" s="841"/>
      <c r="Z69" s="841"/>
      <c r="AA69" s="841"/>
      <c r="AB69" s="841"/>
      <c r="AC69" s="841"/>
      <c r="AD69" s="841"/>
      <c r="AE69" s="841"/>
      <c r="AF69" s="841"/>
      <c r="AG69" s="841"/>
      <c r="AH69" s="17"/>
      <c r="AI69" s="840" t="s">
        <v>31</v>
      </c>
      <c r="AJ69" s="840"/>
      <c r="AK69" s="840"/>
      <c r="AL69" s="840"/>
      <c r="AM69" s="840"/>
      <c r="AN69" s="840"/>
      <c r="AO69" s="840"/>
      <c r="AP69" s="840"/>
      <c r="AQ69" s="841"/>
      <c r="AR69" s="841"/>
      <c r="AS69" s="841"/>
      <c r="AT69" s="841"/>
      <c r="AU69" s="841"/>
      <c r="AV69" s="841"/>
      <c r="AW69" s="841"/>
      <c r="AX69" s="841"/>
      <c r="AY69" s="841"/>
      <c r="AZ69" s="841"/>
      <c r="BA69" s="841"/>
      <c r="BB69" s="841"/>
      <c r="BC69" s="841"/>
      <c r="BD69" s="841"/>
      <c r="BE69" s="841"/>
      <c r="BF69" s="841"/>
      <c r="BG69" s="841"/>
      <c r="BH69" s="841"/>
      <c r="BI69" s="841"/>
      <c r="BJ69" s="841"/>
    </row>
    <row r="70" spans="1:64" s="12" customFormat="1" ht="23.25" customHeight="1">
      <c r="A70" s="56" t="s">
        <v>32</v>
      </c>
      <c r="B70" s="19"/>
      <c r="C70" s="17"/>
      <c r="D70" s="17"/>
      <c r="E70" s="18"/>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O70" s="19"/>
      <c r="AP70" s="19"/>
    </row>
    <row r="71" spans="1:64" s="12" customFormat="1" ht="21.75" customHeight="1">
      <c r="A71" s="835" t="s">
        <v>37</v>
      </c>
      <c r="B71" s="835"/>
      <c r="C71" s="835"/>
      <c r="D71" s="835"/>
      <c r="E71" s="835"/>
      <c r="F71" s="835"/>
      <c r="G71" s="835"/>
      <c r="H71" s="835"/>
      <c r="I71" s="835"/>
      <c r="J71" s="835"/>
      <c r="K71" s="835"/>
      <c r="L71" s="835"/>
      <c r="M71" s="835"/>
      <c r="N71" s="835"/>
      <c r="O71" s="835"/>
      <c r="P71" s="835"/>
      <c r="Q71" s="835"/>
      <c r="R71" s="835"/>
      <c r="S71" s="835"/>
      <c r="T71" s="835"/>
      <c r="U71" s="835"/>
      <c r="V71" s="835"/>
      <c r="W71" s="835"/>
      <c r="X71" s="835"/>
      <c r="Y71" s="835"/>
      <c r="Z71" s="835"/>
      <c r="AA71" s="835"/>
      <c r="AB71" s="835"/>
      <c r="AC71" s="835"/>
      <c r="AD71" s="835"/>
      <c r="AE71" s="835"/>
      <c r="AF71" s="835"/>
      <c r="AG71" s="835"/>
      <c r="AH71" s="835"/>
      <c r="AI71" s="835"/>
      <c r="AJ71" s="835"/>
      <c r="AK71" s="835"/>
      <c r="AL71" s="835"/>
      <c r="AM71" s="835"/>
      <c r="AN71" s="835"/>
      <c r="AO71" s="835"/>
      <c r="AP71" s="835"/>
      <c r="AQ71" s="835"/>
      <c r="AR71" s="835"/>
      <c r="AS71" s="835"/>
      <c r="AT71" s="835"/>
      <c r="AU71" s="835"/>
      <c r="AV71" s="835"/>
      <c r="AW71" s="835"/>
      <c r="AX71" s="835"/>
      <c r="AY71" s="835"/>
      <c r="AZ71" s="835"/>
      <c r="BA71" s="835"/>
      <c r="BB71" s="835"/>
      <c r="BC71" s="835"/>
      <c r="BD71" s="835"/>
      <c r="BE71" s="835"/>
      <c r="BF71" s="835"/>
      <c r="BG71" s="835"/>
      <c r="BH71" s="835"/>
      <c r="BI71" s="835"/>
      <c r="BJ71" s="835"/>
    </row>
  </sheetData>
  <protectedRanges>
    <protectedRange sqref="AN13:AN15" name="範囲20"/>
  </protectedRanges>
  <mergeCells count="250">
    <mergeCell ref="A14:AE14"/>
    <mergeCell ref="A15:AE15"/>
    <mergeCell ref="H21:AE21"/>
    <mergeCell ref="AX54:BC54"/>
    <mergeCell ref="BE51:BJ51"/>
    <mergeCell ref="BE52:BJ52"/>
    <mergeCell ref="BE53:BJ53"/>
    <mergeCell ref="A49:BE49"/>
    <mergeCell ref="A19:G20"/>
    <mergeCell ref="A22:G22"/>
    <mergeCell ref="AY15:AZ15"/>
    <mergeCell ref="A23:G25"/>
    <mergeCell ref="H19:AE20"/>
    <mergeCell ref="AF19:AL20"/>
    <mergeCell ref="AF21:AL22"/>
    <mergeCell ref="AF25:AL25"/>
    <mergeCell ref="AM19:BJ19"/>
    <mergeCell ref="AM20:BJ20"/>
    <mergeCell ref="AM21:BJ22"/>
    <mergeCell ref="A46:F47"/>
    <mergeCell ref="A34:F35"/>
    <mergeCell ref="H23:I23"/>
    <mergeCell ref="AM23:AS23"/>
    <mergeCell ref="AM24:AS24"/>
    <mergeCell ref="AZ62:BA62"/>
    <mergeCell ref="A55:J55"/>
    <mergeCell ref="S55:U55"/>
    <mergeCell ref="X55:Z55"/>
    <mergeCell ref="A50:Z52"/>
    <mergeCell ref="A53:Z53"/>
    <mergeCell ref="AA51:AF51"/>
    <mergeCell ref="AG51:AL51"/>
    <mergeCell ref="AM51:AR51"/>
    <mergeCell ref="AS51:AX51"/>
    <mergeCell ref="AY51:BD51"/>
    <mergeCell ref="AA52:AF52"/>
    <mergeCell ref="AG52:AL52"/>
    <mergeCell ref="AM52:AR52"/>
    <mergeCell ref="AS52:AX52"/>
    <mergeCell ref="AY52:BD52"/>
    <mergeCell ref="A61:J61"/>
    <mergeCell ref="P58:AC58"/>
    <mergeCell ref="AQ69:BJ69"/>
    <mergeCell ref="AI64:AN64"/>
    <mergeCell ref="K61:BJ61"/>
    <mergeCell ref="K55:R55"/>
    <mergeCell ref="A58:O58"/>
    <mergeCell ref="AH58:AV58"/>
    <mergeCell ref="AW58:BJ58"/>
    <mergeCell ref="H22:AE22"/>
    <mergeCell ref="H25:AE25"/>
    <mergeCell ref="M28:R29"/>
    <mergeCell ref="S28:X29"/>
    <mergeCell ref="Y28:AD29"/>
    <mergeCell ref="AE28:AJ29"/>
    <mergeCell ref="AK28:AR28"/>
    <mergeCell ref="AK29:AR29"/>
    <mergeCell ref="A27:BE27"/>
    <mergeCell ref="A28:F29"/>
    <mergeCell ref="G28:L29"/>
    <mergeCell ref="AA50:BJ50"/>
    <mergeCell ref="AA53:AF53"/>
    <mergeCell ref="AG53:AL53"/>
    <mergeCell ref="AM53:AR53"/>
    <mergeCell ref="AS53:AX53"/>
    <mergeCell ref="AY53:BD53"/>
    <mergeCell ref="BE62:BF62"/>
    <mergeCell ref="A21:G21"/>
    <mergeCell ref="A1:BJ1"/>
    <mergeCell ref="A71:BJ71"/>
    <mergeCell ref="A64:F64"/>
    <mergeCell ref="A2:BJ2"/>
    <mergeCell ref="D3:BJ3"/>
    <mergeCell ref="D4:BJ4"/>
    <mergeCell ref="D5:BJ5"/>
    <mergeCell ref="D6:BJ6"/>
    <mergeCell ref="G67:H67"/>
    <mergeCell ref="A69:H69"/>
    <mergeCell ref="I69:AG69"/>
    <mergeCell ref="G64:AG64"/>
    <mergeCell ref="AO67:AP67"/>
    <mergeCell ref="A17:BJ17"/>
    <mergeCell ref="BB62:BD62"/>
    <mergeCell ref="BG62:BI62"/>
    <mergeCell ref="AT62:AY62"/>
    <mergeCell ref="V55:W55"/>
    <mergeCell ref="AA55:AC55"/>
    <mergeCell ref="AI69:AP69"/>
    <mergeCell ref="BA67:BJ67"/>
    <mergeCell ref="P67:R67"/>
    <mergeCell ref="S67:AG67"/>
    <mergeCell ref="I67:O67"/>
    <mergeCell ref="AQ67:AW67"/>
    <mergeCell ref="AX67:AZ67"/>
    <mergeCell ref="A5:C12"/>
    <mergeCell ref="D7:BJ7"/>
    <mergeCell ref="D8:BJ8"/>
    <mergeCell ref="D9:BJ9"/>
    <mergeCell ref="D10:BJ10"/>
    <mergeCell ref="D12:BJ12"/>
    <mergeCell ref="S66:AG66"/>
    <mergeCell ref="AO64:BH64"/>
    <mergeCell ref="BI64:BJ64"/>
    <mergeCell ref="BA66:BJ66"/>
    <mergeCell ref="AV15:AX15"/>
    <mergeCell ref="BA15:BC15"/>
    <mergeCell ref="A36:F37"/>
    <mergeCell ref="A38:F39"/>
    <mergeCell ref="A40:F41"/>
    <mergeCell ref="A42:F43"/>
    <mergeCell ref="A44:F45"/>
    <mergeCell ref="AV13:AX13"/>
    <mergeCell ref="AY13:AZ13"/>
    <mergeCell ref="BA13:BC13"/>
    <mergeCell ref="BF13:BH13"/>
    <mergeCell ref="AV14:AX14"/>
    <mergeCell ref="AY14:AZ14"/>
    <mergeCell ref="BA14:BC14"/>
    <mergeCell ref="BF14:BH14"/>
    <mergeCell ref="BF15:BH15"/>
    <mergeCell ref="BD13:BE13"/>
    <mergeCell ref="BD14:BE14"/>
    <mergeCell ref="BD15:BE15"/>
    <mergeCell ref="AM25:AS25"/>
    <mergeCell ref="AT23:BJ23"/>
    <mergeCell ref="AT24:BJ24"/>
    <mergeCell ref="AT25:BJ25"/>
    <mergeCell ref="H24:AL24"/>
    <mergeCell ref="BF34:BJ35"/>
    <mergeCell ref="R32:Y32"/>
    <mergeCell ref="Z32:AG32"/>
    <mergeCell ref="AH32:AO32"/>
    <mergeCell ref="AP32:AW32"/>
    <mergeCell ref="AX32:BE32"/>
    <mergeCell ref="BF32:BJ33"/>
    <mergeCell ref="J33:M33"/>
    <mergeCell ref="N33:Q33"/>
    <mergeCell ref="R33:U33"/>
    <mergeCell ref="V33:Y33"/>
    <mergeCell ref="Z33:AC33"/>
    <mergeCell ref="AD33:AG33"/>
    <mergeCell ref="AH33:AK33"/>
    <mergeCell ref="AL33:AO33"/>
    <mergeCell ref="AP33:AS33"/>
    <mergeCell ref="AT33:AW33"/>
    <mergeCell ref="AX33:BA33"/>
    <mergeCell ref="BB33:BE33"/>
    <mergeCell ref="V34:Y35"/>
    <mergeCell ref="Z34:AC35"/>
    <mergeCell ref="AD34:AG35"/>
    <mergeCell ref="AH34:AK35"/>
    <mergeCell ref="AL34:AO35"/>
    <mergeCell ref="AP34:AS35"/>
    <mergeCell ref="AT34:AW35"/>
    <mergeCell ref="AX34:BA35"/>
    <mergeCell ref="BB34:BE35"/>
    <mergeCell ref="V36:Y37"/>
    <mergeCell ref="Z36:AC37"/>
    <mergeCell ref="AD36:AG37"/>
    <mergeCell ref="AH36:AK37"/>
    <mergeCell ref="AL36:AO37"/>
    <mergeCell ref="AP36:AS37"/>
    <mergeCell ref="AT36:AW37"/>
    <mergeCell ref="AX36:BA37"/>
    <mergeCell ref="BB36:BE37"/>
    <mergeCell ref="V38:Y39"/>
    <mergeCell ref="Z38:AC39"/>
    <mergeCell ref="AD38:AG39"/>
    <mergeCell ref="AH38:AK39"/>
    <mergeCell ref="AL38:AO39"/>
    <mergeCell ref="AP38:AS39"/>
    <mergeCell ref="AT38:AW39"/>
    <mergeCell ref="AX38:BA39"/>
    <mergeCell ref="BB38:BE39"/>
    <mergeCell ref="V40:Y41"/>
    <mergeCell ref="Z40:AC41"/>
    <mergeCell ref="AD40:AG41"/>
    <mergeCell ref="AH40:AK41"/>
    <mergeCell ref="AL40:AO41"/>
    <mergeCell ref="AP40:AS41"/>
    <mergeCell ref="AT40:AW41"/>
    <mergeCell ref="AX40:BA41"/>
    <mergeCell ref="BB40:BE41"/>
    <mergeCell ref="V42:Y43"/>
    <mergeCell ref="Z42:AC43"/>
    <mergeCell ref="AD42:AG43"/>
    <mergeCell ref="AH42:AK43"/>
    <mergeCell ref="AL42:AO43"/>
    <mergeCell ref="AP42:AS43"/>
    <mergeCell ref="AT42:AW43"/>
    <mergeCell ref="AX42:BA43"/>
    <mergeCell ref="BB42:BE43"/>
    <mergeCell ref="V46:Y47"/>
    <mergeCell ref="Z46:AC47"/>
    <mergeCell ref="AD46:AG47"/>
    <mergeCell ref="AH46:AK47"/>
    <mergeCell ref="AL46:AO47"/>
    <mergeCell ref="AP46:AS47"/>
    <mergeCell ref="AT46:AW47"/>
    <mergeCell ref="AX46:BA47"/>
    <mergeCell ref="BB46:BE47"/>
    <mergeCell ref="J32:Q32"/>
    <mergeCell ref="A32:I33"/>
    <mergeCell ref="R34:U35"/>
    <mergeCell ref="J36:M37"/>
    <mergeCell ref="N36:Q37"/>
    <mergeCell ref="R36:U37"/>
    <mergeCell ref="J38:M39"/>
    <mergeCell ref="N38:Q39"/>
    <mergeCell ref="R38:U39"/>
    <mergeCell ref="G46:I47"/>
    <mergeCell ref="J34:M35"/>
    <mergeCell ref="N34:Q35"/>
    <mergeCell ref="J42:M43"/>
    <mergeCell ref="N42:Q43"/>
    <mergeCell ref="R42:U43"/>
    <mergeCell ref="J44:M45"/>
    <mergeCell ref="N44:Q45"/>
    <mergeCell ref="R44:U45"/>
    <mergeCell ref="G34:I35"/>
    <mergeCell ref="J40:M41"/>
    <mergeCell ref="N40:Q41"/>
    <mergeCell ref="R40:U41"/>
    <mergeCell ref="J46:M47"/>
    <mergeCell ref="N46:Q47"/>
    <mergeCell ref="R46:U47"/>
    <mergeCell ref="J23:S23"/>
    <mergeCell ref="T23:AL23"/>
    <mergeCell ref="D11:BJ11"/>
    <mergeCell ref="BF36:BJ37"/>
    <mergeCell ref="BF38:BJ39"/>
    <mergeCell ref="BF40:BJ41"/>
    <mergeCell ref="BF42:BJ43"/>
    <mergeCell ref="BF44:BJ45"/>
    <mergeCell ref="BF46:BJ47"/>
    <mergeCell ref="A31:AV31"/>
    <mergeCell ref="V44:Y45"/>
    <mergeCell ref="Z44:AC45"/>
    <mergeCell ref="AD44:AG45"/>
    <mergeCell ref="AH44:AK45"/>
    <mergeCell ref="AL44:AO45"/>
    <mergeCell ref="AP44:AS45"/>
    <mergeCell ref="AT44:AW45"/>
    <mergeCell ref="AX44:BA45"/>
    <mergeCell ref="BB44:BE45"/>
    <mergeCell ref="G36:I37"/>
    <mergeCell ref="G38:I39"/>
    <mergeCell ref="G40:I41"/>
    <mergeCell ref="G42:I43"/>
    <mergeCell ref="G44:I45"/>
  </mergeCells>
  <phoneticPr fontId="2"/>
  <dataValidations count="10">
    <dataValidation type="list" allowBlank="1" showInputMessage="1" showErrorMessage="1" sqref="G28:L29 S28:X29 AE28:AJ29" xr:uid="{00000000-0002-0000-0200-000000000000}">
      <formula1>"　　,A,B,C,D,E,F"</formula1>
    </dataValidation>
    <dataValidation type="list" allowBlank="1" showInputMessage="1" showErrorMessage="1" sqref="AK29:AR29" xr:uid="{00000000-0002-0000-0200-000001000000}">
      <formula1>"　　　　,1泊2食,1泊朝食,1泊夕食,1泊素泊"</formula1>
    </dataValidation>
    <dataValidation type="list" allowBlank="1" showInputMessage="1" showErrorMessage="1" sqref="AW59:BJ59 P59:V59" xr:uid="{00000000-0002-0000-0200-000002000000}">
      <formula1>"公共交通機関,自家用車,大型バス（学校手配）,マイクロバス（学校手配）,レンタカー（学校手配）"</formula1>
    </dataValidation>
    <dataValidation type="list" allowBlank="1" showInputMessage="1" showErrorMessage="1" sqref="P58:AC58 AW58:BJ58" xr:uid="{00000000-0002-0000-0200-000003000000}">
      <formula1>"　 ,公共交通機関,普通車,大型バス（学校手配）,マイクロバス（学校手配）,その他"</formula1>
    </dataValidation>
    <dataValidation type="list" allowBlank="1" showInputMessage="1" showErrorMessage="1" sqref="J48:K48" xr:uid="{00000000-0002-0000-0200-000004000000}">
      <formula1>"　,男,女"</formula1>
    </dataValidation>
    <dataValidation type="list" allowBlank="1" showInputMessage="1" showErrorMessage="1" sqref="AU48:AX48 AO48:AR48 AI48:AL48 AC48:AF48 W48:Z48 BA48:BD48 BG48:BJ48" xr:uid="{00000000-0002-0000-0200-000005000000}">
      <formula1>"　　,1泊2食付,1泊朝食付,1泊夕食付,1泊素泊"</formula1>
    </dataValidation>
    <dataValidation imeMode="halfKatakana" allowBlank="1" showInputMessage="1" showErrorMessage="1" sqref="AM19:BJ19 BA66:BJ66 S66:AG66 H21:AE21" xr:uid="{C133B151-52A3-4EAC-B7E9-B7CEDB3F97BD}"/>
    <dataValidation imeMode="fullAlpha" allowBlank="1" showInputMessage="1" showErrorMessage="1" sqref="AT23:BJ25" xr:uid="{E6C2032F-9D89-463F-9E21-38DFB13D88E0}"/>
    <dataValidation imeMode="halfAlpha" allowBlank="1" showInputMessage="1" showErrorMessage="1" sqref="AM21:BJ22" xr:uid="{DAEC1E52-DA9C-4A8A-91CE-3096ABA19022}"/>
    <dataValidation type="list" allowBlank="1" showInputMessage="1" showErrorMessage="1" sqref="AN13:AN15" xr:uid="{84AD903C-5F27-4BEE-8D1F-D2B211CC66BA}">
      <formula1>"　,レ"</formula1>
    </dataValidation>
  </dataValidations>
  <printOptions horizontalCentered="1"/>
  <pageMargins left="0.6692913385826772" right="0.39370078740157483" top="0.59055118110236227" bottom="0.23622047244094491" header="0.31496062992125984" footer="0.19685039370078741"/>
  <pageSetup paperSize="9" scale="64" orientation="portrait" r:id="rId1"/>
  <headerFooter>
    <oddHeader>&amp;L【様式6S】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CB88"/>
  <sheetViews>
    <sheetView showZeros="0" topLeftCell="A73" zoomScaleNormal="100" workbookViewId="0">
      <selection activeCell="AM20" sqref="AM20:BF20"/>
    </sheetView>
  </sheetViews>
  <sheetFormatPr defaultColWidth="8.09765625" defaultRowHeight="15"/>
  <cols>
    <col min="1" max="57" width="1.8984375" style="1" customWidth="1"/>
    <col min="58" max="62" width="2.09765625" style="1" customWidth="1"/>
    <col min="63" max="63" width="1.5" style="1" customWidth="1"/>
    <col min="64" max="69" width="2.09765625" style="1" customWidth="1"/>
    <col min="70" max="86" width="2.19921875" style="1" customWidth="1"/>
    <col min="87" max="16384" width="8.09765625" style="1"/>
  </cols>
  <sheetData>
    <row r="1" spans="1:68" s="8" customFormat="1" ht="25.5" customHeight="1">
      <c r="A1" s="834" t="s">
        <v>57</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c r="BK1" s="834"/>
    </row>
    <row r="2" spans="1:68" s="8" customFormat="1" ht="29.25" customHeight="1">
      <c r="A2" s="837" t="s">
        <v>16</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c r="BK2" s="837"/>
    </row>
    <row r="3" spans="1:68" s="8" customFormat="1" ht="25.5" customHeight="1">
      <c r="A3" s="972"/>
      <c r="B3" s="973"/>
      <c r="C3" s="974"/>
      <c r="D3" s="758" t="s">
        <v>63</v>
      </c>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c r="BD3" s="759"/>
      <c r="BE3" s="759"/>
      <c r="BF3" s="759"/>
      <c r="BG3" s="759"/>
      <c r="BH3" s="759"/>
      <c r="BI3" s="759"/>
      <c r="BJ3" s="759"/>
      <c r="BK3" s="759"/>
      <c r="BL3" s="47"/>
      <c r="BM3" s="47"/>
      <c r="BN3" s="47"/>
      <c r="BO3" s="47"/>
      <c r="BP3" s="47"/>
    </row>
    <row r="4" spans="1:68" s="8" customFormat="1" ht="25.5" customHeight="1">
      <c r="A4" s="975"/>
      <c r="B4" s="976"/>
      <c r="C4" s="977"/>
      <c r="D4" s="758" t="s">
        <v>64</v>
      </c>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759"/>
      <c r="BA4" s="759"/>
      <c r="BB4" s="759"/>
      <c r="BC4" s="759"/>
      <c r="BD4" s="759"/>
      <c r="BE4" s="759"/>
      <c r="BF4" s="759"/>
      <c r="BG4" s="759"/>
      <c r="BH4" s="759"/>
      <c r="BI4" s="759"/>
      <c r="BJ4" s="759"/>
      <c r="BK4" s="759"/>
      <c r="BL4" s="47"/>
      <c r="BM4" s="47"/>
      <c r="BN4" s="47"/>
      <c r="BO4" s="47"/>
      <c r="BP4" s="47"/>
    </row>
    <row r="5" spans="1:68" s="8" customFormat="1" ht="24.75" customHeight="1">
      <c r="A5" s="817" t="s">
        <v>67</v>
      </c>
      <c r="B5" s="966"/>
      <c r="C5" s="967"/>
      <c r="D5" s="838" t="s">
        <v>74</v>
      </c>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c r="BK5" s="839"/>
      <c r="BL5" s="48"/>
      <c r="BM5" s="48"/>
      <c r="BN5" s="48"/>
      <c r="BO5" s="48"/>
      <c r="BP5" s="48"/>
    </row>
    <row r="6" spans="1:68" s="8" customFormat="1" ht="24.75" customHeight="1">
      <c r="A6" s="968"/>
      <c r="B6" s="966"/>
      <c r="C6" s="967"/>
      <c r="D6" s="838" t="s">
        <v>75</v>
      </c>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c r="BK6" s="839"/>
      <c r="BL6" s="48"/>
      <c r="BM6" s="48"/>
      <c r="BN6" s="48"/>
      <c r="BO6" s="48"/>
      <c r="BP6" s="48"/>
    </row>
    <row r="7" spans="1:68" s="8" customFormat="1" ht="24.75" customHeight="1">
      <c r="A7" s="968"/>
      <c r="B7" s="966"/>
      <c r="C7" s="967"/>
      <c r="D7" s="758" t="s">
        <v>18</v>
      </c>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59"/>
      <c r="BJ7" s="759"/>
      <c r="BK7" s="759"/>
      <c r="BL7" s="47"/>
      <c r="BM7" s="47"/>
      <c r="BN7" s="47"/>
      <c r="BO7" s="47"/>
      <c r="BP7" s="47"/>
    </row>
    <row r="8" spans="1:68" s="8" customFormat="1" ht="24" customHeight="1">
      <c r="A8" s="968"/>
      <c r="B8" s="966"/>
      <c r="C8" s="967"/>
      <c r="D8" s="758" t="s">
        <v>19</v>
      </c>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59"/>
      <c r="AK8" s="759"/>
      <c r="AL8" s="759"/>
      <c r="AM8" s="759"/>
      <c r="AN8" s="759"/>
      <c r="AO8" s="759"/>
      <c r="AP8" s="759"/>
      <c r="AQ8" s="759"/>
      <c r="AR8" s="759"/>
      <c r="AS8" s="759"/>
      <c r="AT8" s="759"/>
      <c r="AU8" s="759"/>
      <c r="AV8" s="759"/>
      <c r="AW8" s="759"/>
      <c r="AX8" s="759"/>
      <c r="AY8" s="759"/>
      <c r="AZ8" s="759"/>
      <c r="BA8" s="759"/>
      <c r="BB8" s="759"/>
      <c r="BC8" s="759"/>
      <c r="BD8" s="759"/>
      <c r="BE8" s="759"/>
      <c r="BF8" s="759"/>
      <c r="BG8" s="759"/>
      <c r="BH8" s="759"/>
      <c r="BI8" s="759"/>
      <c r="BJ8" s="759"/>
      <c r="BK8" s="759"/>
      <c r="BL8" s="47"/>
      <c r="BM8" s="47"/>
      <c r="BN8" s="47"/>
      <c r="BO8" s="47"/>
      <c r="BP8" s="47"/>
    </row>
    <row r="9" spans="1:68" s="8" customFormat="1" ht="24" customHeight="1">
      <c r="A9" s="968"/>
      <c r="B9" s="966"/>
      <c r="C9" s="967"/>
      <c r="D9" s="758" t="s">
        <v>20</v>
      </c>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59"/>
      <c r="AY9" s="759"/>
      <c r="AZ9" s="759"/>
      <c r="BA9" s="759"/>
      <c r="BB9" s="759"/>
      <c r="BC9" s="759"/>
      <c r="BD9" s="759"/>
      <c r="BE9" s="759"/>
      <c r="BF9" s="759"/>
      <c r="BG9" s="759"/>
      <c r="BH9" s="759"/>
      <c r="BI9" s="759"/>
      <c r="BJ9" s="759"/>
      <c r="BK9" s="759"/>
      <c r="BL9" s="47"/>
      <c r="BM9" s="47"/>
      <c r="BN9" s="47"/>
      <c r="BO9" s="47"/>
      <c r="BP9" s="47"/>
    </row>
    <row r="10" spans="1:68" s="8" customFormat="1" ht="24" customHeight="1">
      <c r="A10" s="968"/>
      <c r="B10" s="966"/>
      <c r="C10" s="967"/>
      <c r="D10" s="758" t="s">
        <v>21</v>
      </c>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59"/>
      <c r="AZ10" s="759"/>
      <c r="BA10" s="759"/>
      <c r="BB10" s="759"/>
      <c r="BC10" s="759"/>
      <c r="BD10" s="759"/>
      <c r="BE10" s="759"/>
      <c r="BF10" s="759"/>
      <c r="BG10" s="759"/>
      <c r="BH10" s="759"/>
      <c r="BI10" s="759"/>
      <c r="BJ10" s="759"/>
      <c r="BK10" s="759"/>
      <c r="BL10" s="47"/>
      <c r="BM10" s="47"/>
      <c r="BN10" s="47"/>
      <c r="BO10" s="47"/>
      <c r="BP10" s="47"/>
    </row>
    <row r="11" spans="1:68" s="8" customFormat="1" ht="24" customHeight="1">
      <c r="A11" s="968"/>
      <c r="B11" s="966"/>
      <c r="C11" s="967"/>
      <c r="D11" s="758" t="s">
        <v>66</v>
      </c>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c r="BK11" s="759"/>
      <c r="BL11" s="47"/>
      <c r="BM11" s="47"/>
      <c r="BN11" s="47"/>
      <c r="BO11" s="47"/>
      <c r="BP11" s="47"/>
    </row>
    <row r="12" spans="1:68" s="8" customFormat="1" ht="24" customHeight="1">
      <c r="A12" s="969"/>
      <c r="B12" s="970"/>
      <c r="C12" s="971"/>
      <c r="D12" s="823" t="s">
        <v>113</v>
      </c>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4"/>
      <c r="AS12" s="824"/>
      <c r="AT12" s="824"/>
      <c r="AU12" s="824"/>
      <c r="AV12" s="824"/>
      <c r="AW12" s="824"/>
      <c r="AX12" s="824"/>
      <c r="AY12" s="824"/>
      <c r="AZ12" s="824"/>
      <c r="BA12" s="824"/>
      <c r="BB12" s="824"/>
      <c r="BC12" s="824"/>
      <c r="BD12" s="824"/>
      <c r="BE12" s="824"/>
      <c r="BF12" s="824"/>
      <c r="BG12" s="824"/>
      <c r="BH12" s="824"/>
      <c r="BI12" s="824"/>
      <c r="BJ12" s="824"/>
      <c r="BK12" s="824"/>
      <c r="BL12" s="47"/>
      <c r="BM12" s="47"/>
      <c r="BN12" s="47"/>
      <c r="BO12" s="47"/>
      <c r="BP12" s="47"/>
    </row>
    <row r="13" spans="1:68" ht="6.75" customHeight="1"/>
    <row r="14" spans="1:68" s="12" customFormat="1" ht="18" customHeight="1">
      <c r="A14" s="899" t="s">
        <v>24</v>
      </c>
      <c r="B14" s="900"/>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1"/>
      <c r="AF14" s="21"/>
      <c r="AG14" s="21"/>
      <c r="AH14" s="21"/>
      <c r="AI14" s="21"/>
      <c r="AJ14" s="21"/>
      <c r="AK14" s="21"/>
      <c r="AL14" s="13"/>
      <c r="AM14" s="980"/>
      <c r="AN14" s="980"/>
      <c r="AO14" s="980"/>
      <c r="AP14" s="980"/>
      <c r="AQ14" s="981"/>
      <c r="AR14" s="981"/>
      <c r="AS14" s="11"/>
      <c r="AT14" s="981"/>
      <c r="AU14" s="981"/>
      <c r="AV14" s="11"/>
      <c r="AW14" s="981"/>
      <c r="AX14" s="981"/>
      <c r="AY14" s="11"/>
      <c r="AZ14" s="10"/>
      <c r="BA14" s="9"/>
    </row>
    <row r="15" spans="1:68" s="12" customFormat="1" ht="18" customHeight="1">
      <c r="A15" s="902" t="s">
        <v>25</v>
      </c>
      <c r="B15" s="903"/>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4"/>
      <c r="AF15" s="22"/>
      <c r="AG15" s="22"/>
      <c r="AH15" s="22"/>
      <c r="AI15" s="22"/>
      <c r="AJ15" s="22"/>
      <c r="AK15" s="22"/>
      <c r="AL15" s="13"/>
      <c r="AM15" s="982"/>
      <c r="AN15" s="982"/>
      <c r="AO15" s="982"/>
      <c r="AP15" s="982"/>
      <c r="AQ15" s="982"/>
      <c r="AR15" s="982"/>
      <c r="AS15" s="982"/>
      <c r="AT15" s="982"/>
      <c r="AU15" s="866"/>
      <c r="AV15" s="866"/>
      <c r="AW15" s="866"/>
      <c r="AX15" s="866"/>
      <c r="AY15" s="866"/>
      <c r="AZ15" s="866"/>
      <c r="BA15" s="866"/>
      <c r="BB15" s="866"/>
      <c r="BC15" s="866"/>
      <c r="BD15" s="866"/>
      <c r="BE15" s="866"/>
      <c r="BF15" s="866"/>
    </row>
    <row r="16" spans="1:68" s="19" customFormat="1" ht="6.75" customHeight="1">
      <c r="D16" s="34"/>
      <c r="E16" s="34"/>
      <c r="F16" s="34"/>
      <c r="G16" s="34"/>
      <c r="H16" s="34"/>
      <c r="I16" s="34"/>
      <c r="J16" s="34"/>
      <c r="K16" s="34"/>
      <c r="L16" s="34"/>
      <c r="M16" s="34"/>
      <c r="N16" s="34"/>
      <c r="O16" s="34"/>
      <c r="P16" s="34"/>
      <c r="Q16" s="36"/>
      <c r="R16" s="36"/>
      <c r="S16" s="36"/>
      <c r="T16" s="36"/>
      <c r="U16" s="36"/>
      <c r="V16" s="36"/>
      <c r="W16" s="36"/>
      <c r="X16" s="35"/>
      <c r="Y16" s="35"/>
      <c r="Z16" s="35"/>
      <c r="AA16" s="35"/>
      <c r="AB16" s="35"/>
      <c r="AC16" s="35"/>
      <c r="AD16" s="35"/>
      <c r="AE16" s="35"/>
      <c r="AF16" s="35"/>
      <c r="AG16" s="35"/>
      <c r="AH16" s="35"/>
      <c r="AI16" s="35"/>
      <c r="AJ16" s="35"/>
      <c r="AK16" s="35"/>
      <c r="AL16" s="35"/>
      <c r="AM16" s="35"/>
      <c r="AO16" s="20"/>
      <c r="AP16" s="20"/>
      <c r="AQ16" s="20"/>
      <c r="AR16" s="20"/>
      <c r="AS16" s="20"/>
      <c r="AT16" s="20"/>
      <c r="AU16" s="20"/>
      <c r="AV16" s="20"/>
      <c r="AW16" s="20"/>
      <c r="AX16" s="20"/>
      <c r="AY16" s="20"/>
      <c r="AZ16" s="20"/>
      <c r="BA16" s="20"/>
      <c r="BB16" s="20"/>
    </row>
    <row r="17" spans="1:80" s="12" customFormat="1" ht="17.25" customHeight="1">
      <c r="A17" s="842" t="s">
        <v>92</v>
      </c>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c r="BK17" s="842"/>
      <c r="BL17" s="45"/>
      <c r="BM17" s="45"/>
      <c r="BN17" s="45"/>
    </row>
    <row r="18" spans="1:80" s="12" customFormat="1" ht="22.8">
      <c r="A18" s="12" t="s">
        <v>116</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O18" s="19"/>
    </row>
    <row r="19" spans="1:80" s="12" customFormat="1" ht="9.75" customHeight="1">
      <c r="A19" s="40"/>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O19" s="19"/>
      <c r="BQ19" s="10"/>
      <c r="BR19" s="10"/>
      <c r="BS19" s="10"/>
      <c r="BT19" s="10"/>
      <c r="BU19" s="10"/>
      <c r="BV19" s="10"/>
      <c r="BW19" s="10"/>
      <c r="BX19" s="10"/>
    </row>
    <row r="20" spans="1:80" s="15" customFormat="1" ht="16.5" customHeight="1">
      <c r="A20" s="910" t="s">
        <v>42</v>
      </c>
      <c r="B20" s="910"/>
      <c r="C20" s="910"/>
      <c r="D20" s="910"/>
      <c r="E20" s="910"/>
      <c r="F20" s="910"/>
      <c r="G20" s="910"/>
      <c r="H20" s="920" t="str">
        <f>IF(様式４!X5="","",(様式４!X5))</f>
        <v/>
      </c>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2"/>
      <c r="AF20" s="926" t="s">
        <v>43</v>
      </c>
      <c r="AG20" s="927"/>
      <c r="AH20" s="927"/>
      <c r="AI20" s="927"/>
      <c r="AJ20" s="927"/>
      <c r="AK20" s="927"/>
      <c r="AL20" s="927"/>
      <c r="AM20" s="978" t="str">
        <f>IF(様式６S!AM19="","",(様式６S!AM19))</f>
        <v/>
      </c>
      <c r="AN20" s="978"/>
      <c r="AO20" s="978"/>
      <c r="AP20" s="978"/>
      <c r="AQ20" s="978"/>
      <c r="AR20" s="978"/>
      <c r="AS20" s="978"/>
      <c r="AT20" s="978"/>
      <c r="AU20" s="978"/>
      <c r="AV20" s="978"/>
      <c r="AW20" s="978"/>
      <c r="AX20" s="978"/>
      <c r="AY20" s="978"/>
      <c r="AZ20" s="978"/>
      <c r="BA20" s="978"/>
      <c r="BB20" s="978"/>
      <c r="BC20" s="978"/>
      <c r="BD20" s="978"/>
      <c r="BE20" s="978"/>
      <c r="BF20" s="978"/>
      <c r="BG20" s="31"/>
      <c r="BH20" s="31"/>
      <c r="BI20" s="31"/>
      <c r="BJ20" s="31"/>
      <c r="BK20" s="32"/>
      <c r="BL20" s="32"/>
      <c r="BM20" s="32"/>
      <c r="BN20" s="32"/>
      <c r="BO20" s="32"/>
      <c r="BP20" s="32"/>
      <c r="BQ20" s="32"/>
      <c r="BR20" s="32"/>
      <c r="BS20" s="32"/>
      <c r="BT20" s="32"/>
      <c r="BU20" s="32"/>
      <c r="BV20" s="32"/>
      <c r="BW20" s="32"/>
      <c r="BX20" s="32"/>
      <c r="BY20" s="16"/>
      <c r="BZ20" s="16"/>
      <c r="CB20" s="16"/>
    </row>
    <row r="21" spans="1:80" s="15" customFormat="1" ht="24" customHeight="1">
      <c r="A21" s="910"/>
      <c r="B21" s="910"/>
      <c r="C21" s="910"/>
      <c r="D21" s="910"/>
      <c r="E21" s="910"/>
      <c r="F21" s="910"/>
      <c r="G21" s="910"/>
      <c r="H21" s="923"/>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5"/>
      <c r="AF21" s="928"/>
      <c r="AG21" s="929"/>
      <c r="AH21" s="929"/>
      <c r="AI21" s="929"/>
      <c r="AJ21" s="929"/>
      <c r="AK21" s="929"/>
      <c r="AL21" s="929"/>
      <c r="AM21" s="979" t="str">
        <f>IF(様式４!W10="","",(様式４!W10))</f>
        <v/>
      </c>
      <c r="AN21" s="979"/>
      <c r="AO21" s="979"/>
      <c r="AP21" s="979"/>
      <c r="AQ21" s="979"/>
      <c r="AR21" s="979"/>
      <c r="AS21" s="979"/>
      <c r="AT21" s="979"/>
      <c r="AU21" s="979"/>
      <c r="AV21" s="979"/>
      <c r="AW21" s="979"/>
      <c r="AX21" s="979"/>
      <c r="AY21" s="979"/>
      <c r="AZ21" s="979"/>
      <c r="BA21" s="979"/>
      <c r="BB21" s="979"/>
      <c r="BC21" s="979"/>
      <c r="BD21" s="979"/>
      <c r="BE21" s="979"/>
      <c r="BF21" s="979"/>
      <c r="BG21" s="31"/>
      <c r="BH21" s="31"/>
      <c r="BI21" s="31"/>
      <c r="BJ21" s="31"/>
      <c r="BK21" s="32"/>
      <c r="BL21" s="32"/>
      <c r="BM21" s="32"/>
      <c r="BN21" s="32"/>
      <c r="BO21" s="32"/>
      <c r="BP21" s="32"/>
      <c r="BQ21" s="32"/>
      <c r="BR21" s="32"/>
      <c r="BS21" s="32"/>
      <c r="BT21" s="32"/>
      <c r="BU21" s="32"/>
      <c r="BV21" s="32"/>
      <c r="BW21" s="32"/>
      <c r="BX21" s="32"/>
      <c r="BY21" s="16"/>
      <c r="BZ21" s="16"/>
      <c r="CB21" s="16"/>
    </row>
    <row r="22" spans="1:80"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80" s="10" customFormat="1" ht="18" customHeight="1">
      <c r="A23" s="766" t="s">
        <v>46</v>
      </c>
      <c r="B23" s="766"/>
      <c r="C23" s="766"/>
      <c r="D23" s="766"/>
      <c r="E23" s="766"/>
      <c r="F23" s="766"/>
      <c r="G23" s="766"/>
      <c r="H23" s="766"/>
      <c r="I23" s="766"/>
      <c r="J23" s="766"/>
      <c r="K23" s="766"/>
      <c r="L23" s="766"/>
      <c r="M23" s="766"/>
      <c r="N23" s="766"/>
      <c r="O23" s="766"/>
      <c r="P23" s="766"/>
      <c r="Q23" s="766"/>
      <c r="R23" s="766"/>
      <c r="S23" s="766"/>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row>
    <row r="24" spans="1:80" s="10" customFormat="1" ht="18" customHeight="1">
      <c r="A24" s="30" t="s">
        <v>45</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9"/>
    </row>
    <row r="25" spans="1:80" s="10" customFormat="1" ht="19.5" customHeight="1">
      <c r="A25" s="30" t="s">
        <v>44</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row>
    <row r="26" spans="1:80" s="10" customFormat="1" ht="19.5" customHeight="1">
      <c r="A26" s="30" t="s">
        <v>117</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1:80" s="10" customFormat="1" ht="6"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row>
    <row r="28" spans="1:80" s="10" customFormat="1" ht="19.5" customHeight="1" thickBot="1">
      <c r="A28" s="30" t="s">
        <v>96</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row>
    <row r="29" spans="1:80" s="10" customFormat="1" ht="19.5" customHeight="1" thickBot="1">
      <c r="A29" s="999" t="s">
        <v>101</v>
      </c>
      <c r="B29" s="1000"/>
      <c r="C29" s="1000"/>
      <c r="D29" s="1000"/>
      <c r="E29" s="1000"/>
      <c r="F29" s="1001"/>
      <c r="G29" s="30" t="s">
        <v>68</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row>
    <row r="30" spans="1:80" s="10" customFormat="1" ht="19.5" customHeight="1" thickBot="1">
      <c r="A30" s="999" t="s">
        <v>101</v>
      </c>
      <c r="B30" s="1000"/>
      <c r="C30" s="1000"/>
      <c r="D30" s="1000"/>
      <c r="E30" s="1000"/>
      <c r="F30" s="1001"/>
      <c r="G30" s="30" t="s">
        <v>69</v>
      </c>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row>
    <row r="31" spans="1:80" s="10" customFormat="1" ht="20.25" customHeight="1">
      <c r="A31" s="30" t="s">
        <v>102</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1:80" s="10" customFormat="1" ht="20.25" customHeight="1">
      <c r="A32" s="30" t="s">
        <v>105</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row>
    <row r="33" spans="1:62" s="10" customFormat="1" ht="19.5" customHeight="1">
      <c r="A33" s="30" t="s">
        <v>97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62" s="10" customFormat="1" ht="19.5" customHeight="1">
      <c r="A34" s="30" t="s">
        <v>106</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62" s="10" customFormat="1" ht="19.5" customHeight="1">
      <c r="A35" s="30" t="s">
        <v>103</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62" s="3" customFormat="1" ht="20.100000000000001" customHeight="1">
      <c r="A36" s="631" t="s">
        <v>4</v>
      </c>
      <c r="B36" s="598"/>
      <c r="C36" s="631" t="s">
        <v>3</v>
      </c>
      <c r="D36" s="632"/>
      <c r="E36" s="632"/>
      <c r="F36" s="632"/>
      <c r="G36" s="632"/>
      <c r="H36" s="632"/>
      <c r="I36" s="598"/>
      <c r="J36" s="984" t="s">
        <v>5</v>
      </c>
      <c r="K36" s="985"/>
      <c r="L36" s="631" t="s">
        <v>6</v>
      </c>
      <c r="M36" s="632"/>
      <c r="N36" s="632"/>
      <c r="O36" s="632"/>
      <c r="P36" s="598"/>
      <c r="Q36" s="990" t="s">
        <v>59</v>
      </c>
      <c r="R36" s="991"/>
      <c r="S36" s="991"/>
      <c r="T36" s="992"/>
      <c r="U36" s="868" t="s">
        <v>9</v>
      </c>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8"/>
      <c r="AY36" s="868"/>
      <c r="AZ36" s="868"/>
      <c r="BA36" s="868"/>
      <c r="BB36" s="868"/>
      <c r="BC36" s="868"/>
      <c r="BD36" s="868"/>
      <c r="BE36" s="868"/>
      <c r="BF36" s="868"/>
      <c r="BG36" s="868"/>
      <c r="BH36" s="868"/>
      <c r="BI36" s="868"/>
      <c r="BJ36" s="868"/>
    </row>
    <row r="37" spans="1:62" s="3" customFormat="1" ht="20.100000000000001" customHeight="1">
      <c r="A37" s="633"/>
      <c r="B37" s="599"/>
      <c r="C37" s="633"/>
      <c r="D37" s="515"/>
      <c r="E37" s="515"/>
      <c r="F37" s="515"/>
      <c r="G37" s="515"/>
      <c r="H37" s="515"/>
      <c r="I37" s="599"/>
      <c r="J37" s="986"/>
      <c r="K37" s="987"/>
      <c r="L37" s="633"/>
      <c r="M37" s="515"/>
      <c r="N37" s="515"/>
      <c r="O37" s="515"/>
      <c r="P37" s="599"/>
      <c r="Q37" s="993"/>
      <c r="R37" s="994"/>
      <c r="S37" s="994"/>
      <c r="T37" s="995"/>
      <c r="U37" s="983">
        <v>44214</v>
      </c>
      <c r="V37" s="515"/>
      <c r="W37" s="515"/>
      <c r="X37" s="515"/>
      <c r="Y37" s="515"/>
      <c r="Z37" s="599"/>
      <c r="AA37" s="983">
        <v>44215</v>
      </c>
      <c r="AB37" s="515"/>
      <c r="AC37" s="515"/>
      <c r="AD37" s="515"/>
      <c r="AE37" s="515"/>
      <c r="AF37" s="599"/>
      <c r="AG37" s="983">
        <v>44216</v>
      </c>
      <c r="AH37" s="515"/>
      <c r="AI37" s="515"/>
      <c r="AJ37" s="515"/>
      <c r="AK37" s="515"/>
      <c r="AL37" s="599"/>
      <c r="AM37" s="983">
        <v>44217</v>
      </c>
      <c r="AN37" s="515"/>
      <c r="AO37" s="515"/>
      <c r="AP37" s="515"/>
      <c r="AQ37" s="515"/>
      <c r="AR37" s="599"/>
      <c r="AS37" s="983">
        <v>44218</v>
      </c>
      <c r="AT37" s="515"/>
      <c r="AU37" s="515"/>
      <c r="AV37" s="515"/>
      <c r="AW37" s="515"/>
      <c r="AX37" s="599"/>
      <c r="AY37" s="983">
        <v>44219</v>
      </c>
      <c r="AZ37" s="515"/>
      <c r="BA37" s="515"/>
      <c r="BB37" s="515"/>
      <c r="BC37" s="515"/>
      <c r="BD37" s="599"/>
      <c r="BE37" s="983">
        <v>44220</v>
      </c>
      <c r="BF37" s="515"/>
      <c r="BG37" s="515"/>
      <c r="BH37" s="515"/>
      <c r="BI37" s="515"/>
      <c r="BJ37" s="599"/>
    </row>
    <row r="38" spans="1:62" s="3" customFormat="1" ht="20.100000000000001" customHeight="1">
      <c r="A38" s="635"/>
      <c r="B38" s="600"/>
      <c r="C38" s="635"/>
      <c r="D38" s="636"/>
      <c r="E38" s="636"/>
      <c r="F38" s="636"/>
      <c r="G38" s="636"/>
      <c r="H38" s="636"/>
      <c r="I38" s="600"/>
      <c r="J38" s="988"/>
      <c r="K38" s="989"/>
      <c r="L38" s="633"/>
      <c r="M38" s="515"/>
      <c r="N38" s="515"/>
      <c r="O38" s="515"/>
      <c r="P38" s="599"/>
      <c r="Q38" s="996"/>
      <c r="R38" s="997"/>
      <c r="S38" s="997"/>
      <c r="T38" s="998"/>
      <c r="U38" s="896" t="str">
        <f>TEXT(U37,"aaa")</f>
        <v>月</v>
      </c>
      <c r="V38" s="897"/>
      <c r="W38" s="897"/>
      <c r="X38" s="897"/>
      <c r="Y38" s="897"/>
      <c r="Z38" s="898"/>
      <c r="AA38" s="896" t="str">
        <f t="shared" ref="AA38" si="0">TEXT(AA37,"aaa")</f>
        <v>火</v>
      </c>
      <c r="AB38" s="897"/>
      <c r="AC38" s="897"/>
      <c r="AD38" s="897"/>
      <c r="AE38" s="897"/>
      <c r="AF38" s="898"/>
      <c r="AG38" s="896" t="str">
        <f t="shared" ref="AG38" si="1">TEXT(AG37,"aaa")</f>
        <v>水</v>
      </c>
      <c r="AH38" s="897"/>
      <c r="AI38" s="897"/>
      <c r="AJ38" s="897"/>
      <c r="AK38" s="897"/>
      <c r="AL38" s="898"/>
      <c r="AM38" s="896" t="str">
        <f t="shared" ref="AM38" si="2">TEXT(AM37,"aaa")</f>
        <v>木</v>
      </c>
      <c r="AN38" s="897"/>
      <c r="AO38" s="897"/>
      <c r="AP38" s="897"/>
      <c r="AQ38" s="897"/>
      <c r="AR38" s="898"/>
      <c r="AS38" s="896" t="str">
        <f t="shared" ref="AS38" si="3">TEXT(AS37,"aaa")</f>
        <v>金</v>
      </c>
      <c r="AT38" s="897"/>
      <c r="AU38" s="897"/>
      <c r="AV38" s="897"/>
      <c r="AW38" s="897"/>
      <c r="AX38" s="898"/>
      <c r="AY38" s="896" t="str">
        <f t="shared" ref="AY38" si="4">TEXT(AY37,"aaa")</f>
        <v>土</v>
      </c>
      <c r="AZ38" s="897"/>
      <c r="BA38" s="897"/>
      <c r="BB38" s="897"/>
      <c r="BC38" s="897"/>
      <c r="BD38" s="898"/>
      <c r="BE38" s="896" t="str">
        <f t="shared" ref="BE38" si="5">TEXT(BE37,"aaa")</f>
        <v>日</v>
      </c>
      <c r="BF38" s="897"/>
      <c r="BG38" s="897"/>
      <c r="BH38" s="897"/>
      <c r="BI38" s="897"/>
      <c r="BJ38" s="898"/>
    </row>
    <row r="39" spans="1:62" ht="13.5" customHeight="1">
      <c r="A39" s="1022" t="s">
        <v>8</v>
      </c>
      <c r="B39" s="1023"/>
      <c r="C39" s="1002" t="s">
        <v>72</v>
      </c>
      <c r="D39" s="1003"/>
      <c r="E39" s="1003"/>
      <c r="F39" s="1003"/>
      <c r="G39" s="1003"/>
      <c r="H39" s="1003"/>
      <c r="I39" s="1004"/>
      <c r="J39" s="1005" t="s">
        <v>2</v>
      </c>
      <c r="K39" s="1006"/>
      <c r="L39" s="1007" t="s">
        <v>98</v>
      </c>
      <c r="M39" s="1007"/>
      <c r="N39" s="1007"/>
      <c r="O39" s="1007"/>
      <c r="P39" s="1007"/>
      <c r="Q39" s="1002" t="s">
        <v>70</v>
      </c>
      <c r="R39" s="1003"/>
      <c r="S39" s="1003"/>
      <c r="T39" s="1004"/>
      <c r="U39" s="1002"/>
      <c r="V39" s="1011"/>
      <c r="W39" s="1013"/>
      <c r="X39" s="1014"/>
      <c r="Y39" s="1014"/>
      <c r="Z39" s="1015"/>
      <c r="AA39" s="1002"/>
      <c r="AB39" s="1011"/>
      <c r="AC39" s="1013"/>
      <c r="AD39" s="1014"/>
      <c r="AE39" s="1014"/>
      <c r="AF39" s="1015"/>
      <c r="AG39" s="1002" t="s">
        <v>7</v>
      </c>
      <c r="AH39" s="1011"/>
      <c r="AI39" s="1013" t="s">
        <v>58</v>
      </c>
      <c r="AJ39" s="1014"/>
      <c r="AK39" s="1014"/>
      <c r="AL39" s="1015"/>
      <c r="AM39" s="1002" t="s">
        <v>7</v>
      </c>
      <c r="AN39" s="1011"/>
      <c r="AO39" s="1013" t="s">
        <v>58</v>
      </c>
      <c r="AP39" s="1014"/>
      <c r="AQ39" s="1014"/>
      <c r="AR39" s="1015"/>
      <c r="AS39" s="1002" t="s">
        <v>7</v>
      </c>
      <c r="AT39" s="1011"/>
      <c r="AU39" s="1013" t="s">
        <v>58</v>
      </c>
      <c r="AV39" s="1014"/>
      <c r="AW39" s="1014"/>
      <c r="AX39" s="1015"/>
      <c r="AY39" s="1002" t="s">
        <v>7</v>
      </c>
      <c r="AZ39" s="1011"/>
      <c r="BA39" s="1013" t="s">
        <v>58</v>
      </c>
      <c r="BB39" s="1014"/>
      <c r="BC39" s="1014"/>
      <c r="BD39" s="1015"/>
      <c r="BE39" s="1002" t="s">
        <v>7</v>
      </c>
      <c r="BF39" s="1011"/>
      <c r="BG39" s="1013" t="s">
        <v>58</v>
      </c>
      <c r="BH39" s="1014"/>
      <c r="BI39" s="1014"/>
      <c r="BJ39" s="1015"/>
    </row>
    <row r="40" spans="1:62" ht="26.25" customHeight="1">
      <c r="A40" s="1024"/>
      <c r="B40" s="1025"/>
      <c r="C40" s="1019" t="s">
        <v>71</v>
      </c>
      <c r="D40" s="1020"/>
      <c r="E40" s="1020"/>
      <c r="F40" s="1020"/>
      <c r="G40" s="1020"/>
      <c r="H40" s="1020"/>
      <c r="I40" s="1021"/>
      <c r="J40" s="1005"/>
      <c r="K40" s="1006"/>
      <c r="L40" s="1007"/>
      <c r="M40" s="1007"/>
      <c r="N40" s="1007"/>
      <c r="O40" s="1007"/>
      <c r="P40" s="1007"/>
      <c r="Q40" s="1008"/>
      <c r="R40" s="1009"/>
      <c r="S40" s="1009"/>
      <c r="T40" s="1010"/>
      <c r="U40" s="1008"/>
      <c r="V40" s="1012"/>
      <c r="W40" s="1016"/>
      <c r="X40" s="1017"/>
      <c r="Y40" s="1017"/>
      <c r="Z40" s="1018"/>
      <c r="AA40" s="1008"/>
      <c r="AB40" s="1012"/>
      <c r="AC40" s="1016"/>
      <c r="AD40" s="1017"/>
      <c r="AE40" s="1017"/>
      <c r="AF40" s="1018"/>
      <c r="AG40" s="1008"/>
      <c r="AH40" s="1012"/>
      <c r="AI40" s="1016"/>
      <c r="AJ40" s="1017"/>
      <c r="AK40" s="1017"/>
      <c r="AL40" s="1018"/>
      <c r="AM40" s="1008"/>
      <c r="AN40" s="1012"/>
      <c r="AO40" s="1016"/>
      <c r="AP40" s="1017"/>
      <c r="AQ40" s="1017"/>
      <c r="AR40" s="1018"/>
      <c r="AS40" s="1008"/>
      <c r="AT40" s="1012"/>
      <c r="AU40" s="1016"/>
      <c r="AV40" s="1017"/>
      <c r="AW40" s="1017"/>
      <c r="AX40" s="1018"/>
      <c r="AY40" s="1008"/>
      <c r="AZ40" s="1012"/>
      <c r="BA40" s="1016"/>
      <c r="BB40" s="1017"/>
      <c r="BC40" s="1017"/>
      <c r="BD40" s="1018"/>
      <c r="BE40" s="1008"/>
      <c r="BF40" s="1012"/>
      <c r="BG40" s="1016"/>
      <c r="BH40" s="1017"/>
      <c r="BI40" s="1017"/>
      <c r="BJ40" s="1018"/>
    </row>
    <row r="41" spans="1:62" ht="13.5" customHeight="1">
      <c r="A41" s="631">
        <v>1</v>
      </c>
      <c r="B41" s="598"/>
      <c r="C41" s="954"/>
      <c r="D41" s="955"/>
      <c r="E41" s="955"/>
      <c r="F41" s="955"/>
      <c r="G41" s="955"/>
      <c r="H41" s="955"/>
      <c r="I41" s="956"/>
      <c r="J41" s="957"/>
      <c r="K41" s="957"/>
      <c r="L41" s="958"/>
      <c r="M41" s="958"/>
      <c r="N41" s="958"/>
      <c r="O41" s="958"/>
      <c r="P41" s="958"/>
      <c r="Q41" s="950" t="str">
        <f>IF(L41="選手・生徒","〇","")</f>
        <v/>
      </c>
      <c r="R41" s="959"/>
      <c r="S41" s="959"/>
      <c r="T41" s="960"/>
      <c r="U41" s="950" t="str">
        <f>IF(OR($C41&lt;&gt;"",$C42&lt;&gt;""),$A$29,"")</f>
        <v/>
      </c>
      <c r="V41" s="951"/>
      <c r="W41" s="941" t="str">
        <f>IF(OR($C41&lt;&gt;"",$C42&lt;&gt;""),$A$30,"")</f>
        <v/>
      </c>
      <c r="X41" s="942"/>
      <c r="Y41" s="942"/>
      <c r="Z41" s="943"/>
      <c r="AA41" s="950" t="str">
        <f>IF(OR($C41&lt;&gt;"",$C42&lt;&gt;""),$A$29,"")</f>
        <v/>
      </c>
      <c r="AB41" s="951"/>
      <c r="AC41" s="941" t="str">
        <f>IF(OR($C41&lt;&gt;"",$C42&lt;&gt;""),$A$30,"")</f>
        <v/>
      </c>
      <c r="AD41" s="942"/>
      <c r="AE41" s="942"/>
      <c r="AF41" s="943"/>
      <c r="AG41" s="950" t="str">
        <f>IF(OR($C41&lt;&gt;"",$C42&lt;&gt;""),$A$29,"")</f>
        <v/>
      </c>
      <c r="AH41" s="951"/>
      <c r="AI41" s="941" t="str">
        <f>IF(OR($C41&lt;&gt;"",$C42&lt;&gt;""),$A$30,"")</f>
        <v/>
      </c>
      <c r="AJ41" s="942"/>
      <c r="AK41" s="942"/>
      <c r="AL41" s="943"/>
      <c r="AM41" s="950" t="str">
        <f>IF(OR($C41&lt;&gt;"",$C42&lt;&gt;""),$A$29,"")</f>
        <v/>
      </c>
      <c r="AN41" s="951"/>
      <c r="AO41" s="941" t="str">
        <f>IF(OR($C41&lt;&gt;"",$C42&lt;&gt;""),$A$30,"")</f>
        <v/>
      </c>
      <c r="AP41" s="942"/>
      <c r="AQ41" s="942"/>
      <c r="AR41" s="943"/>
      <c r="AS41" s="950" t="str">
        <f>IF(OR($C41&lt;&gt;"",$C42&lt;&gt;""),$A$29,"")</f>
        <v/>
      </c>
      <c r="AT41" s="951"/>
      <c r="AU41" s="941" t="str">
        <f>IF(OR($C41&lt;&gt;"",$C42&lt;&gt;""),$A$30,"")</f>
        <v/>
      </c>
      <c r="AV41" s="942"/>
      <c r="AW41" s="942"/>
      <c r="AX41" s="943"/>
      <c r="AY41" s="950" t="str">
        <f>IF(OR($C41&lt;&gt;"",$C42&lt;&gt;""),$A$29,"")</f>
        <v/>
      </c>
      <c r="AZ41" s="951"/>
      <c r="BA41" s="941" t="str">
        <f>IF(OR($C41&lt;&gt;"",$C42&lt;&gt;""),$A$30,"")</f>
        <v/>
      </c>
      <c r="BB41" s="942"/>
      <c r="BC41" s="942"/>
      <c r="BD41" s="943"/>
      <c r="BE41" s="950" t="str">
        <f>IF(OR($C41&lt;&gt;"",$C42&lt;&gt;""),$A$29,"")</f>
        <v/>
      </c>
      <c r="BF41" s="951"/>
      <c r="BG41" s="941" t="str">
        <f>IF(OR($C41&lt;&gt;"",$C42&lt;&gt;""),$A$30,"")</f>
        <v/>
      </c>
      <c r="BH41" s="942"/>
      <c r="BI41" s="942"/>
      <c r="BJ41" s="943"/>
    </row>
    <row r="42" spans="1:62" ht="13.5" customHeight="1">
      <c r="A42" s="633"/>
      <c r="B42" s="599"/>
      <c r="C42" s="963"/>
      <c r="D42" s="964"/>
      <c r="E42" s="964"/>
      <c r="F42" s="964"/>
      <c r="G42" s="964"/>
      <c r="H42" s="964"/>
      <c r="I42" s="965"/>
      <c r="J42" s="957"/>
      <c r="K42" s="957"/>
      <c r="L42" s="958"/>
      <c r="M42" s="958"/>
      <c r="N42" s="958"/>
      <c r="O42" s="958"/>
      <c r="P42" s="958"/>
      <c r="Q42" s="952"/>
      <c r="R42" s="961"/>
      <c r="S42" s="961"/>
      <c r="T42" s="962"/>
      <c r="U42" s="952"/>
      <c r="V42" s="953"/>
      <c r="W42" s="944"/>
      <c r="X42" s="945"/>
      <c r="Y42" s="945"/>
      <c r="Z42" s="946"/>
      <c r="AA42" s="952"/>
      <c r="AB42" s="953"/>
      <c r="AC42" s="944"/>
      <c r="AD42" s="945"/>
      <c r="AE42" s="945"/>
      <c r="AF42" s="946"/>
      <c r="AG42" s="952"/>
      <c r="AH42" s="953"/>
      <c r="AI42" s="944"/>
      <c r="AJ42" s="945"/>
      <c r="AK42" s="945"/>
      <c r="AL42" s="946"/>
      <c r="AM42" s="952"/>
      <c r="AN42" s="953"/>
      <c r="AO42" s="944"/>
      <c r="AP42" s="945"/>
      <c r="AQ42" s="945"/>
      <c r="AR42" s="946"/>
      <c r="AS42" s="952"/>
      <c r="AT42" s="953"/>
      <c r="AU42" s="944"/>
      <c r="AV42" s="945"/>
      <c r="AW42" s="945"/>
      <c r="AX42" s="946"/>
      <c r="AY42" s="952"/>
      <c r="AZ42" s="953"/>
      <c r="BA42" s="944"/>
      <c r="BB42" s="945"/>
      <c r="BC42" s="945"/>
      <c r="BD42" s="946"/>
      <c r="BE42" s="952"/>
      <c r="BF42" s="953"/>
      <c r="BG42" s="944"/>
      <c r="BH42" s="945"/>
      <c r="BI42" s="945"/>
      <c r="BJ42" s="946"/>
    </row>
    <row r="43" spans="1:62" ht="13.5" customHeight="1">
      <c r="A43" s="631">
        <v>2</v>
      </c>
      <c r="B43" s="598"/>
      <c r="C43" s="954"/>
      <c r="D43" s="955"/>
      <c r="E43" s="955"/>
      <c r="F43" s="955"/>
      <c r="G43" s="955"/>
      <c r="H43" s="955"/>
      <c r="I43" s="956"/>
      <c r="J43" s="957"/>
      <c r="K43" s="957"/>
      <c r="L43" s="958"/>
      <c r="M43" s="958"/>
      <c r="N43" s="958"/>
      <c r="O43" s="958"/>
      <c r="P43" s="958"/>
      <c r="Q43" s="950" t="str">
        <f t="shared" ref="Q43" si="6">IF(L43="選手・生徒","〇","")</f>
        <v/>
      </c>
      <c r="R43" s="959"/>
      <c r="S43" s="959"/>
      <c r="T43" s="960"/>
      <c r="U43" s="950" t="str">
        <f t="shared" ref="U43" si="7">IF(OR($C43&lt;&gt;"",$C44&lt;&gt;""),$A$29,"")</f>
        <v/>
      </c>
      <c r="V43" s="951"/>
      <c r="W43" s="941" t="str">
        <f t="shared" ref="W43" si="8">IF(OR($C43&lt;&gt;"",$C44&lt;&gt;""),$A$30,"")</f>
        <v/>
      </c>
      <c r="X43" s="942"/>
      <c r="Y43" s="942"/>
      <c r="Z43" s="943"/>
      <c r="AA43" s="950" t="str">
        <f t="shared" ref="AA43" si="9">IF(OR($C43&lt;&gt;"",$C44&lt;&gt;""),$A$29,"")</f>
        <v/>
      </c>
      <c r="AB43" s="951"/>
      <c r="AC43" s="941" t="str">
        <f t="shared" ref="AC43" si="10">IF(OR($C43&lt;&gt;"",$C44&lt;&gt;""),$A$30,"")</f>
        <v/>
      </c>
      <c r="AD43" s="942"/>
      <c r="AE43" s="942"/>
      <c r="AF43" s="943"/>
      <c r="AG43" s="950" t="str">
        <f t="shared" ref="AG43" si="11">IF(OR($C43&lt;&gt;"",$C44&lt;&gt;""),$A$29,"")</f>
        <v/>
      </c>
      <c r="AH43" s="951"/>
      <c r="AI43" s="941" t="str">
        <f t="shared" ref="AI43" si="12">IF(OR($C43&lt;&gt;"",$C44&lt;&gt;""),$A$30,"")</f>
        <v/>
      </c>
      <c r="AJ43" s="942"/>
      <c r="AK43" s="942"/>
      <c r="AL43" s="943"/>
      <c r="AM43" s="950" t="str">
        <f t="shared" ref="AM43" si="13">IF(OR($C43&lt;&gt;"",$C44&lt;&gt;""),$A$29,"")</f>
        <v/>
      </c>
      <c r="AN43" s="951"/>
      <c r="AO43" s="941" t="str">
        <f t="shared" ref="AO43" si="14">IF(OR($C43&lt;&gt;"",$C44&lt;&gt;""),$A$30,"")</f>
        <v/>
      </c>
      <c r="AP43" s="942"/>
      <c r="AQ43" s="942"/>
      <c r="AR43" s="943"/>
      <c r="AS43" s="950" t="str">
        <f t="shared" ref="AS43" si="15">IF(OR($C43&lt;&gt;"",$C44&lt;&gt;""),$A$29,"")</f>
        <v/>
      </c>
      <c r="AT43" s="951"/>
      <c r="AU43" s="941" t="str">
        <f t="shared" ref="AU43" si="16">IF(OR($C43&lt;&gt;"",$C44&lt;&gt;""),$A$30,"")</f>
        <v/>
      </c>
      <c r="AV43" s="942"/>
      <c r="AW43" s="942"/>
      <c r="AX43" s="943"/>
      <c r="AY43" s="950" t="str">
        <f t="shared" ref="AY43" si="17">IF(OR($C43&lt;&gt;"",$C44&lt;&gt;""),$A$29,"")</f>
        <v/>
      </c>
      <c r="AZ43" s="951"/>
      <c r="BA43" s="941" t="str">
        <f t="shared" ref="BA43" si="18">IF(OR($C43&lt;&gt;"",$C44&lt;&gt;""),$A$30,"")</f>
        <v/>
      </c>
      <c r="BB43" s="942"/>
      <c r="BC43" s="942"/>
      <c r="BD43" s="943"/>
      <c r="BE43" s="950" t="str">
        <f t="shared" ref="BE43" si="19">IF(OR($C43&lt;&gt;"",$C44&lt;&gt;""),$A$29,"")</f>
        <v/>
      </c>
      <c r="BF43" s="951"/>
      <c r="BG43" s="941" t="str">
        <f t="shared" ref="BG43" si="20">IF(OR($C43&lt;&gt;"",$C44&lt;&gt;""),$A$30,"")</f>
        <v/>
      </c>
      <c r="BH43" s="942"/>
      <c r="BI43" s="942"/>
      <c r="BJ43" s="943"/>
    </row>
    <row r="44" spans="1:62" ht="13.5" customHeight="1">
      <c r="A44" s="633"/>
      <c r="B44" s="599"/>
      <c r="C44" s="963"/>
      <c r="D44" s="964"/>
      <c r="E44" s="964"/>
      <c r="F44" s="964"/>
      <c r="G44" s="964"/>
      <c r="H44" s="964"/>
      <c r="I44" s="965"/>
      <c r="J44" s="957"/>
      <c r="K44" s="957"/>
      <c r="L44" s="958"/>
      <c r="M44" s="958"/>
      <c r="N44" s="958"/>
      <c r="O44" s="958"/>
      <c r="P44" s="958"/>
      <c r="Q44" s="952"/>
      <c r="R44" s="961"/>
      <c r="S44" s="961"/>
      <c r="T44" s="962"/>
      <c r="U44" s="952"/>
      <c r="V44" s="953"/>
      <c r="W44" s="944"/>
      <c r="X44" s="945"/>
      <c r="Y44" s="945"/>
      <c r="Z44" s="946"/>
      <c r="AA44" s="952"/>
      <c r="AB44" s="953"/>
      <c r="AC44" s="944"/>
      <c r="AD44" s="945"/>
      <c r="AE44" s="945"/>
      <c r="AF44" s="946"/>
      <c r="AG44" s="952"/>
      <c r="AH44" s="953"/>
      <c r="AI44" s="944"/>
      <c r="AJ44" s="945"/>
      <c r="AK44" s="945"/>
      <c r="AL44" s="946"/>
      <c r="AM44" s="952"/>
      <c r="AN44" s="953"/>
      <c r="AO44" s="944"/>
      <c r="AP44" s="945"/>
      <c r="AQ44" s="945"/>
      <c r="AR44" s="946"/>
      <c r="AS44" s="952"/>
      <c r="AT44" s="953"/>
      <c r="AU44" s="944"/>
      <c r="AV44" s="945"/>
      <c r="AW44" s="945"/>
      <c r="AX44" s="946"/>
      <c r="AY44" s="952"/>
      <c r="AZ44" s="953"/>
      <c r="BA44" s="944"/>
      <c r="BB44" s="945"/>
      <c r="BC44" s="945"/>
      <c r="BD44" s="946"/>
      <c r="BE44" s="952"/>
      <c r="BF44" s="953"/>
      <c r="BG44" s="944"/>
      <c r="BH44" s="945"/>
      <c r="BI44" s="945"/>
      <c r="BJ44" s="946"/>
    </row>
    <row r="45" spans="1:62" ht="13.5" customHeight="1">
      <c r="A45" s="631">
        <v>3</v>
      </c>
      <c r="B45" s="598"/>
      <c r="C45" s="954"/>
      <c r="D45" s="955"/>
      <c r="E45" s="955"/>
      <c r="F45" s="955"/>
      <c r="G45" s="955"/>
      <c r="H45" s="955"/>
      <c r="I45" s="956"/>
      <c r="J45" s="957"/>
      <c r="K45" s="957"/>
      <c r="L45" s="958"/>
      <c r="M45" s="958"/>
      <c r="N45" s="958"/>
      <c r="O45" s="958"/>
      <c r="P45" s="958"/>
      <c r="Q45" s="950" t="str">
        <f t="shared" ref="Q45" si="21">IF(L45="選手・生徒","〇","")</f>
        <v/>
      </c>
      <c r="R45" s="959"/>
      <c r="S45" s="959"/>
      <c r="T45" s="960"/>
      <c r="U45" s="950" t="str">
        <f t="shared" ref="U45" si="22">IF(OR($C45&lt;&gt;"",$C46&lt;&gt;""),$A$29,"")</f>
        <v/>
      </c>
      <c r="V45" s="951"/>
      <c r="W45" s="941" t="str">
        <f t="shared" ref="W45" si="23">IF(OR($C45&lt;&gt;"",$C46&lt;&gt;""),$A$30,"")</f>
        <v/>
      </c>
      <c r="X45" s="942"/>
      <c r="Y45" s="942"/>
      <c r="Z45" s="943"/>
      <c r="AA45" s="950" t="str">
        <f t="shared" ref="AA45" si="24">IF(OR($C45&lt;&gt;"",$C46&lt;&gt;""),$A$29,"")</f>
        <v/>
      </c>
      <c r="AB45" s="951"/>
      <c r="AC45" s="941" t="str">
        <f t="shared" ref="AC45" si="25">IF(OR($C45&lt;&gt;"",$C46&lt;&gt;""),$A$30,"")</f>
        <v/>
      </c>
      <c r="AD45" s="942"/>
      <c r="AE45" s="942"/>
      <c r="AF45" s="943"/>
      <c r="AG45" s="950" t="str">
        <f t="shared" ref="AG45" si="26">IF(OR($C45&lt;&gt;"",$C46&lt;&gt;""),$A$29,"")</f>
        <v/>
      </c>
      <c r="AH45" s="951"/>
      <c r="AI45" s="941" t="str">
        <f t="shared" ref="AI45" si="27">IF(OR($C45&lt;&gt;"",$C46&lt;&gt;""),$A$30,"")</f>
        <v/>
      </c>
      <c r="AJ45" s="942"/>
      <c r="AK45" s="942"/>
      <c r="AL45" s="943"/>
      <c r="AM45" s="950" t="str">
        <f t="shared" ref="AM45" si="28">IF(OR($C45&lt;&gt;"",$C46&lt;&gt;""),$A$29,"")</f>
        <v/>
      </c>
      <c r="AN45" s="951"/>
      <c r="AO45" s="941" t="str">
        <f t="shared" ref="AO45" si="29">IF(OR($C45&lt;&gt;"",$C46&lt;&gt;""),$A$30,"")</f>
        <v/>
      </c>
      <c r="AP45" s="942"/>
      <c r="AQ45" s="942"/>
      <c r="AR45" s="943"/>
      <c r="AS45" s="950" t="str">
        <f t="shared" ref="AS45" si="30">IF(OR($C45&lt;&gt;"",$C46&lt;&gt;""),$A$29,"")</f>
        <v/>
      </c>
      <c r="AT45" s="951"/>
      <c r="AU45" s="941" t="str">
        <f t="shared" ref="AU45" si="31">IF(OR($C45&lt;&gt;"",$C46&lt;&gt;""),$A$30,"")</f>
        <v/>
      </c>
      <c r="AV45" s="942"/>
      <c r="AW45" s="942"/>
      <c r="AX45" s="943"/>
      <c r="AY45" s="950" t="str">
        <f t="shared" ref="AY45" si="32">IF(OR($C45&lt;&gt;"",$C46&lt;&gt;""),$A$29,"")</f>
        <v/>
      </c>
      <c r="AZ45" s="951"/>
      <c r="BA45" s="941" t="str">
        <f t="shared" ref="BA45" si="33">IF(OR($C45&lt;&gt;"",$C46&lt;&gt;""),$A$30,"")</f>
        <v/>
      </c>
      <c r="BB45" s="942"/>
      <c r="BC45" s="942"/>
      <c r="BD45" s="943"/>
      <c r="BE45" s="950" t="str">
        <f t="shared" ref="BE45" si="34">IF(OR($C45&lt;&gt;"",$C46&lt;&gt;""),$A$29,"")</f>
        <v/>
      </c>
      <c r="BF45" s="951"/>
      <c r="BG45" s="941" t="str">
        <f t="shared" ref="BG45" si="35">IF(OR($C45&lt;&gt;"",$C46&lt;&gt;""),$A$30,"")</f>
        <v/>
      </c>
      <c r="BH45" s="942"/>
      <c r="BI45" s="942"/>
      <c r="BJ45" s="943"/>
    </row>
    <row r="46" spans="1:62" ht="13.5" customHeight="1">
      <c r="A46" s="633"/>
      <c r="B46" s="599"/>
      <c r="C46" s="963"/>
      <c r="D46" s="964"/>
      <c r="E46" s="964"/>
      <c r="F46" s="964"/>
      <c r="G46" s="964"/>
      <c r="H46" s="964"/>
      <c r="I46" s="965"/>
      <c r="J46" s="957"/>
      <c r="K46" s="957"/>
      <c r="L46" s="958"/>
      <c r="M46" s="958"/>
      <c r="N46" s="958"/>
      <c r="O46" s="958"/>
      <c r="P46" s="958"/>
      <c r="Q46" s="952"/>
      <c r="R46" s="961"/>
      <c r="S46" s="961"/>
      <c r="T46" s="962"/>
      <c r="U46" s="952"/>
      <c r="V46" s="953"/>
      <c r="W46" s="944"/>
      <c r="X46" s="945"/>
      <c r="Y46" s="945"/>
      <c r="Z46" s="946"/>
      <c r="AA46" s="952"/>
      <c r="AB46" s="953"/>
      <c r="AC46" s="944"/>
      <c r="AD46" s="945"/>
      <c r="AE46" s="945"/>
      <c r="AF46" s="946"/>
      <c r="AG46" s="952"/>
      <c r="AH46" s="953"/>
      <c r="AI46" s="944"/>
      <c r="AJ46" s="945"/>
      <c r="AK46" s="945"/>
      <c r="AL46" s="946"/>
      <c r="AM46" s="952"/>
      <c r="AN46" s="953"/>
      <c r="AO46" s="944"/>
      <c r="AP46" s="945"/>
      <c r="AQ46" s="945"/>
      <c r="AR46" s="946"/>
      <c r="AS46" s="952"/>
      <c r="AT46" s="953"/>
      <c r="AU46" s="944"/>
      <c r="AV46" s="945"/>
      <c r="AW46" s="945"/>
      <c r="AX46" s="946"/>
      <c r="AY46" s="952"/>
      <c r="AZ46" s="953"/>
      <c r="BA46" s="944"/>
      <c r="BB46" s="945"/>
      <c r="BC46" s="945"/>
      <c r="BD46" s="946"/>
      <c r="BE46" s="952"/>
      <c r="BF46" s="953"/>
      <c r="BG46" s="944"/>
      <c r="BH46" s="945"/>
      <c r="BI46" s="945"/>
      <c r="BJ46" s="946"/>
    </row>
    <row r="47" spans="1:62" ht="13.5" customHeight="1">
      <c r="A47" s="631">
        <v>4</v>
      </c>
      <c r="B47" s="598"/>
      <c r="C47" s="954"/>
      <c r="D47" s="955"/>
      <c r="E47" s="955"/>
      <c r="F47" s="955"/>
      <c r="G47" s="955"/>
      <c r="H47" s="955"/>
      <c r="I47" s="956"/>
      <c r="J47" s="957"/>
      <c r="K47" s="957"/>
      <c r="L47" s="958"/>
      <c r="M47" s="958"/>
      <c r="N47" s="958"/>
      <c r="O47" s="958"/>
      <c r="P47" s="958"/>
      <c r="Q47" s="950" t="str">
        <f t="shared" ref="Q47" si="36">IF(L47="選手・生徒","〇","")</f>
        <v/>
      </c>
      <c r="R47" s="959"/>
      <c r="S47" s="959"/>
      <c r="T47" s="960"/>
      <c r="U47" s="950" t="str">
        <f t="shared" ref="U47" si="37">IF(OR($C47&lt;&gt;"",$C48&lt;&gt;""),$A$29,"")</f>
        <v/>
      </c>
      <c r="V47" s="951"/>
      <c r="W47" s="941" t="str">
        <f t="shared" ref="W47" si="38">IF(OR($C47&lt;&gt;"",$C48&lt;&gt;""),$A$30,"")</f>
        <v/>
      </c>
      <c r="X47" s="942"/>
      <c r="Y47" s="942"/>
      <c r="Z47" s="943"/>
      <c r="AA47" s="950" t="str">
        <f t="shared" ref="AA47" si="39">IF(OR($C47&lt;&gt;"",$C48&lt;&gt;""),$A$29,"")</f>
        <v/>
      </c>
      <c r="AB47" s="951"/>
      <c r="AC47" s="941" t="str">
        <f t="shared" ref="AC47" si="40">IF(OR($C47&lt;&gt;"",$C48&lt;&gt;""),$A$30,"")</f>
        <v/>
      </c>
      <c r="AD47" s="942"/>
      <c r="AE47" s="942"/>
      <c r="AF47" s="943"/>
      <c r="AG47" s="950" t="str">
        <f t="shared" ref="AG47" si="41">IF(OR($C47&lt;&gt;"",$C48&lt;&gt;""),$A$29,"")</f>
        <v/>
      </c>
      <c r="AH47" s="951"/>
      <c r="AI47" s="941" t="str">
        <f t="shared" ref="AI47" si="42">IF(OR($C47&lt;&gt;"",$C48&lt;&gt;""),$A$30,"")</f>
        <v/>
      </c>
      <c r="AJ47" s="942"/>
      <c r="AK47" s="942"/>
      <c r="AL47" s="943"/>
      <c r="AM47" s="950" t="str">
        <f t="shared" ref="AM47" si="43">IF(OR($C47&lt;&gt;"",$C48&lt;&gt;""),$A$29,"")</f>
        <v/>
      </c>
      <c r="AN47" s="951"/>
      <c r="AO47" s="941" t="str">
        <f t="shared" ref="AO47" si="44">IF(OR($C47&lt;&gt;"",$C48&lt;&gt;""),$A$30,"")</f>
        <v/>
      </c>
      <c r="AP47" s="942"/>
      <c r="AQ47" s="942"/>
      <c r="AR47" s="943"/>
      <c r="AS47" s="950" t="str">
        <f t="shared" ref="AS47" si="45">IF(OR($C47&lt;&gt;"",$C48&lt;&gt;""),$A$29,"")</f>
        <v/>
      </c>
      <c r="AT47" s="951"/>
      <c r="AU47" s="941" t="str">
        <f t="shared" ref="AU47" si="46">IF(OR($C47&lt;&gt;"",$C48&lt;&gt;""),$A$30,"")</f>
        <v/>
      </c>
      <c r="AV47" s="942"/>
      <c r="AW47" s="942"/>
      <c r="AX47" s="943"/>
      <c r="AY47" s="950" t="str">
        <f t="shared" ref="AY47" si="47">IF(OR($C47&lt;&gt;"",$C48&lt;&gt;""),$A$29,"")</f>
        <v/>
      </c>
      <c r="AZ47" s="951"/>
      <c r="BA47" s="941" t="str">
        <f t="shared" ref="BA47" si="48">IF(OR($C47&lt;&gt;"",$C48&lt;&gt;""),$A$30,"")</f>
        <v/>
      </c>
      <c r="BB47" s="942"/>
      <c r="BC47" s="942"/>
      <c r="BD47" s="943"/>
      <c r="BE47" s="950" t="str">
        <f t="shared" ref="BE47" si="49">IF(OR($C47&lt;&gt;"",$C48&lt;&gt;""),$A$29,"")</f>
        <v/>
      </c>
      <c r="BF47" s="951"/>
      <c r="BG47" s="941" t="str">
        <f t="shared" ref="BG47" si="50">IF(OR($C47&lt;&gt;"",$C48&lt;&gt;""),$A$30,"")</f>
        <v/>
      </c>
      <c r="BH47" s="942"/>
      <c r="BI47" s="942"/>
      <c r="BJ47" s="943"/>
    </row>
    <row r="48" spans="1:62" ht="13.5" customHeight="1">
      <c r="A48" s="633"/>
      <c r="B48" s="599"/>
      <c r="C48" s="963"/>
      <c r="D48" s="964"/>
      <c r="E48" s="964"/>
      <c r="F48" s="964"/>
      <c r="G48" s="964"/>
      <c r="H48" s="964"/>
      <c r="I48" s="965"/>
      <c r="J48" s="957"/>
      <c r="K48" s="957"/>
      <c r="L48" s="958"/>
      <c r="M48" s="958"/>
      <c r="N48" s="958"/>
      <c r="O48" s="958"/>
      <c r="P48" s="958"/>
      <c r="Q48" s="952"/>
      <c r="R48" s="961"/>
      <c r="S48" s="961"/>
      <c r="T48" s="962"/>
      <c r="U48" s="952"/>
      <c r="V48" s="953"/>
      <c r="W48" s="944"/>
      <c r="X48" s="945"/>
      <c r="Y48" s="945"/>
      <c r="Z48" s="946"/>
      <c r="AA48" s="952"/>
      <c r="AB48" s="953"/>
      <c r="AC48" s="944"/>
      <c r="AD48" s="945"/>
      <c r="AE48" s="945"/>
      <c r="AF48" s="946"/>
      <c r="AG48" s="952"/>
      <c r="AH48" s="953"/>
      <c r="AI48" s="944"/>
      <c r="AJ48" s="945"/>
      <c r="AK48" s="945"/>
      <c r="AL48" s="946"/>
      <c r="AM48" s="952"/>
      <c r="AN48" s="953"/>
      <c r="AO48" s="944"/>
      <c r="AP48" s="945"/>
      <c r="AQ48" s="945"/>
      <c r="AR48" s="946"/>
      <c r="AS48" s="952"/>
      <c r="AT48" s="953"/>
      <c r="AU48" s="944"/>
      <c r="AV48" s="945"/>
      <c r="AW48" s="945"/>
      <c r="AX48" s="946"/>
      <c r="AY48" s="952"/>
      <c r="AZ48" s="953"/>
      <c r="BA48" s="944"/>
      <c r="BB48" s="945"/>
      <c r="BC48" s="945"/>
      <c r="BD48" s="946"/>
      <c r="BE48" s="952"/>
      <c r="BF48" s="953"/>
      <c r="BG48" s="944"/>
      <c r="BH48" s="945"/>
      <c r="BI48" s="945"/>
      <c r="BJ48" s="946"/>
    </row>
    <row r="49" spans="1:62" ht="13.5" customHeight="1">
      <c r="A49" s="631">
        <v>5</v>
      </c>
      <c r="B49" s="598"/>
      <c r="C49" s="954"/>
      <c r="D49" s="955"/>
      <c r="E49" s="955"/>
      <c r="F49" s="955"/>
      <c r="G49" s="955"/>
      <c r="H49" s="955"/>
      <c r="I49" s="956"/>
      <c r="J49" s="957" t="s">
        <v>101</v>
      </c>
      <c r="K49" s="957"/>
      <c r="L49" s="958"/>
      <c r="M49" s="958"/>
      <c r="N49" s="958"/>
      <c r="O49" s="958"/>
      <c r="P49" s="958"/>
      <c r="Q49" s="950" t="str">
        <f t="shared" ref="Q49" si="51">IF(L49="選手・生徒","〇","")</f>
        <v/>
      </c>
      <c r="R49" s="959"/>
      <c r="S49" s="959"/>
      <c r="T49" s="960"/>
      <c r="U49" s="950" t="str">
        <f t="shared" ref="U49" si="52">IF(OR($C49&lt;&gt;"",$C50&lt;&gt;""),$A$29,"")</f>
        <v/>
      </c>
      <c r="V49" s="951"/>
      <c r="W49" s="941" t="str">
        <f t="shared" ref="W49" si="53">IF(OR($C49&lt;&gt;"",$C50&lt;&gt;""),$A$30,"")</f>
        <v/>
      </c>
      <c r="X49" s="942"/>
      <c r="Y49" s="942"/>
      <c r="Z49" s="943"/>
      <c r="AA49" s="950" t="str">
        <f t="shared" ref="AA49" si="54">IF(OR($C49&lt;&gt;"",$C50&lt;&gt;""),$A$29,"")</f>
        <v/>
      </c>
      <c r="AB49" s="951"/>
      <c r="AC49" s="941" t="str">
        <f t="shared" ref="AC49" si="55">IF(OR($C49&lt;&gt;"",$C50&lt;&gt;""),$A$30,"")</f>
        <v/>
      </c>
      <c r="AD49" s="942"/>
      <c r="AE49" s="942"/>
      <c r="AF49" s="943"/>
      <c r="AG49" s="950" t="str">
        <f t="shared" ref="AG49" si="56">IF(OR($C49&lt;&gt;"",$C50&lt;&gt;""),$A$29,"")</f>
        <v/>
      </c>
      <c r="AH49" s="951"/>
      <c r="AI49" s="941" t="str">
        <f t="shared" ref="AI49" si="57">IF(OR($C49&lt;&gt;"",$C50&lt;&gt;""),$A$30,"")</f>
        <v/>
      </c>
      <c r="AJ49" s="942"/>
      <c r="AK49" s="942"/>
      <c r="AL49" s="943"/>
      <c r="AM49" s="950" t="str">
        <f t="shared" ref="AM49" si="58">IF(OR($C49&lt;&gt;"",$C50&lt;&gt;""),$A$29,"")</f>
        <v/>
      </c>
      <c r="AN49" s="951"/>
      <c r="AO49" s="941" t="str">
        <f t="shared" ref="AO49" si="59">IF(OR($C49&lt;&gt;"",$C50&lt;&gt;""),$A$30,"")</f>
        <v/>
      </c>
      <c r="AP49" s="942"/>
      <c r="AQ49" s="942"/>
      <c r="AR49" s="943"/>
      <c r="AS49" s="950" t="str">
        <f t="shared" ref="AS49" si="60">IF(OR($C49&lt;&gt;"",$C50&lt;&gt;""),$A$29,"")</f>
        <v/>
      </c>
      <c r="AT49" s="951"/>
      <c r="AU49" s="941" t="str">
        <f t="shared" ref="AU49" si="61">IF(OR($C49&lt;&gt;"",$C50&lt;&gt;""),$A$30,"")</f>
        <v/>
      </c>
      <c r="AV49" s="942"/>
      <c r="AW49" s="942"/>
      <c r="AX49" s="943"/>
      <c r="AY49" s="950" t="str">
        <f t="shared" ref="AY49" si="62">IF(OR($C49&lt;&gt;"",$C50&lt;&gt;""),$A$29,"")</f>
        <v/>
      </c>
      <c r="AZ49" s="951"/>
      <c r="BA49" s="941" t="str">
        <f t="shared" ref="BA49" si="63">IF(OR($C49&lt;&gt;"",$C50&lt;&gt;""),$A$30,"")</f>
        <v/>
      </c>
      <c r="BB49" s="942"/>
      <c r="BC49" s="942"/>
      <c r="BD49" s="943"/>
      <c r="BE49" s="950" t="str">
        <f t="shared" ref="BE49" si="64">IF(OR($C49&lt;&gt;"",$C50&lt;&gt;""),$A$29,"")</f>
        <v/>
      </c>
      <c r="BF49" s="951"/>
      <c r="BG49" s="941" t="str">
        <f t="shared" ref="BG49" si="65">IF(OR($C49&lt;&gt;"",$C50&lt;&gt;""),$A$30,"")</f>
        <v/>
      </c>
      <c r="BH49" s="942"/>
      <c r="BI49" s="942"/>
      <c r="BJ49" s="943"/>
    </row>
    <row r="50" spans="1:62" ht="13.5" customHeight="1">
      <c r="A50" s="633"/>
      <c r="B50" s="599"/>
      <c r="C50" s="963"/>
      <c r="D50" s="964"/>
      <c r="E50" s="964"/>
      <c r="F50" s="964"/>
      <c r="G50" s="964"/>
      <c r="H50" s="964"/>
      <c r="I50" s="965"/>
      <c r="J50" s="957"/>
      <c r="K50" s="957"/>
      <c r="L50" s="958"/>
      <c r="M50" s="958"/>
      <c r="N50" s="958"/>
      <c r="O50" s="958"/>
      <c r="P50" s="958"/>
      <c r="Q50" s="952"/>
      <c r="R50" s="961"/>
      <c r="S50" s="961"/>
      <c r="T50" s="962"/>
      <c r="U50" s="952"/>
      <c r="V50" s="953"/>
      <c r="W50" s="944"/>
      <c r="X50" s="945"/>
      <c r="Y50" s="945"/>
      <c r="Z50" s="946"/>
      <c r="AA50" s="952"/>
      <c r="AB50" s="953"/>
      <c r="AC50" s="944"/>
      <c r="AD50" s="945"/>
      <c r="AE50" s="945"/>
      <c r="AF50" s="946"/>
      <c r="AG50" s="952"/>
      <c r="AH50" s="953"/>
      <c r="AI50" s="944"/>
      <c r="AJ50" s="945"/>
      <c r="AK50" s="945"/>
      <c r="AL50" s="946"/>
      <c r="AM50" s="952"/>
      <c r="AN50" s="953"/>
      <c r="AO50" s="944"/>
      <c r="AP50" s="945"/>
      <c r="AQ50" s="945"/>
      <c r="AR50" s="946"/>
      <c r="AS50" s="952"/>
      <c r="AT50" s="953"/>
      <c r="AU50" s="944"/>
      <c r="AV50" s="945"/>
      <c r="AW50" s="945"/>
      <c r="AX50" s="946"/>
      <c r="AY50" s="952"/>
      <c r="AZ50" s="953"/>
      <c r="BA50" s="944"/>
      <c r="BB50" s="945"/>
      <c r="BC50" s="945"/>
      <c r="BD50" s="946"/>
      <c r="BE50" s="952"/>
      <c r="BF50" s="953"/>
      <c r="BG50" s="944"/>
      <c r="BH50" s="945"/>
      <c r="BI50" s="945"/>
      <c r="BJ50" s="946"/>
    </row>
    <row r="51" spans="1:62" ht="13.5" customHeight="1">
      <c r="A51" s="631">
        <v>6</v>
      </c>
      <c r="B51" s="598"/>
      <c r="C51" s="954"/>
      <c r="D51" s="955"/>
      <c r="E51" s="955"/>
      <c r="F51" s="955"/>
      <c r="G51" s="955"/>
      <c r="H51" s="955"/>
      <c r="I51" s="956"/>
      <c r="J51" s="957"/>
      <c r="K51" s="957"/>
      <c r="L51" s="958"/>
      <c r="M51" s="958"/>
      <c r="N51" s="958"/>
      <c r="O51" s="958"/>
      <c r="P51" s="958"/>
      <c r="Q51" s="950" t="str">
        <f t="shared" ref="Q51" si="66">IF(L51="選手・生徒","〇","")</f>
        <v/>
      </c>
      <c r="R51" s="959"/>
      <c r="S51" s="959"/>
      <c r="T51" s="960"/>
      <c r="U51" s="950" t="str">
        <f t="shared" ref="U51" si="67">IF(OR($C51&lt;&gt;"",$C52&lt;&gt;""),$A$29,"")</f>
        <v/>
      </c>
      <c r="V51" s="951"/>
      <c r="W51" s="941" t="str">
        <f t="shared" ref="W51" si="68">IF(OR($C51&lt;&gt;"",$C52&lt;&gt;""),$A$30,"")</f>
        <v/>
      </c>
      <c r="X51" s="942"/>
      <c r="Y51" s="942"/>
      <c r="Z51" s="943"/>
      <c r="AA51" s="950" t="str">
        <f t="shared" ref="AA51" si="69">IF(OR($C51&lt;&gt;"",$C52&lt;&gt;""),$A$29,"")</f>
        <v/>
      </c>
      <c r="AB51" s="951"/>
      <c r="AC51" s="941" t="str">
        <f t="shared" ref="AC51" si="70">IF(OR($C51&lt;&gt;"",$C52&lt;&gt;""),$A$30,"")</f>
        <v/>
      </c>
      <c r="AD51" s="942"/>
      <c r="AE51" s="942"/>
      <c r="AF51" s="943"/>
      <c r="AG51" s="950" t="str">
        <f t="shared" ref="AG51" si="71">IF(OR($C51&lt;&gt;"",$C52&lt;&gt;""),$A$29,"")</f>
        <v/>
      </c>
      <c r="AH51" s="951"/>
      <c r="AI51" s="941" t="str">
        <f t="shared" ref="AI51" si="72">IF(OR($C51&lt;&gt;"",$C52&lt;&gt;""),$A$30,"")</f>
        <v/>
      </c>
      <c r="AJ51" s="942"/>
      <c r="AK51" s="942"/>
      <c r="AL51" s="943"/>
      <c r="AM51" s="950" t="str">
        <f t="shared" ref="AM51" si="73">IF(OR($C51&lt;&gt;"",$C52&lt;&gt;""),$A$29,"")</f>
        <v/>
      </c>
      <c r="AN51" s="951"/>
      <c r="AO51" s="941" t="str">
        <f t="shared" ref="AO51" si="74">IF(OR($C51&lt;&gt;"",$C52&lt;&gt;""),$A$30,"")</f>
        <v/>
      </c>
      <c r="AP51" s="942"/>
      <c r="AQ51" s="942"/>
      <c r="AR51" s="943"/>
      <c r="AS51" s="950" t="str">
        <f t="shared" ref="AS51" si="75">IF(OR($C51&lt;&gt;"",$C52&lt;&gt;""),$A$29,"")</f>
        <v/>
      </c>
      <c r="AT51" s="951"/>
      <c r="AU51" s="941" t="str">
        <f t="shared" ref="AU51" si="76">IF(OR($C51&lt;&gt;"",$C52&lt;&gt;""),$A$30,"")</f>
        <v/>
      </c>
      <c r="AV51" s="942"/>
      <c r="AW51" s="942"/>
      <c r="AX51" s="943"/>
      <c r="AY51" s="950" t="str">
        <f t="shared" ref="AY51" si="77">IF(OR($C51&lt;&gt;"",$C52&lt;&gt;""),$A$29,"")</f>
        <v/>
      </c>
      <c r="AZ51" s="951"/>
      <c r="BA51" s="941" t="str">
        <f t="shared" ref="BA51" si="78">IF(OR($C51&lt;&gt;"",$C52&lt;&gt;""),$A$30,"")</f>
        <v/>
      </c>
      <c r="BB51" s="942"/>
      <c r="BC51" s="942"/>
      <c r="BD51" s="943"/>
      <c r="BE51" s="950" t="str">
        <f t="shared" ref="BE51" si="79">IF(OR($C51&lt;&gt;"",$C52&lt;&gt;""),$A$29,"")</f>
        <v/>
      </c>
      <c r="BF51" s="951"/>
      <c r="BG51" s="941" t="str">
        <f t="shared" ref="BG51" si="80">IF(OR($C51&lt;&gt;"",$C52&lt;&gt;""),$A$30,"")</f>
        <v/>
      </c>
      <c r="BH51" s="942"/>
      <c r="BI51" s="942"/>
      <c r="BJ51" s="943"/>
    </row>
    <row r="52" spans="1:62" ht="13.5" customHeight="1">
      <c r="A52" s="633"/>
      <c r="B52" s="599"/>
      <c r="C52" s="963"/>
      <c r="D52" s="964"/>
      <c r="E52" s="964"/>
      <c r="F52" s="964"/>
      <c r="G52" s="964"/>
      <c r="H52" s="964"/>
      <c r="I52" s="965"/>
      <c r="J52" s="957"/>
      <c r="K52" s="957"/>
      <c r="L52" s="958"/>
      <c r="M52" s="958"/>
      <c r="N52" s="958"/>
      <c r="O52" s="958"/>
      <c r="P52" s="958"/>
      <c r="Q52" s="952"/>
      <c r="R52" s="961"/>
      <c r="S52" s="961"/>
      <c r="T52" s="962"/>
      <c r="U52" s="952"/>
      <c r="V52" s="953"/>
      <c r="W52" s="944"/>
      <c r="X52" s="945"/>
      <c r="Y52" s="945"/>
      <c r="Z52" s="946"/>
      <c r="AA52" s="952"/>
      <c r="AB52" s="953"/>
      <c r="AC52" s="944"/>
      <c r="AD52" s="945"/>
      <c r="AE52" s="945"/>
      <c r="AF52" s="946"/>
      <c r="AG52" s="952"/>
      <c r="AH52" s="953"/>
      <c r="AI52" s="944"/>
      <c r="AJ52" s="945"/>
      <c r="AK52" s="945"/>
      <c r="AL52" s="946"/>
      <c r="AM52" s="952"/>
      <c r="AN52" s="953"/>
      <c r="AO52" s="944"/>
      <c r="AP52" s="945"/>
      <c r="AQ52" s="945"/>
      <c r="AR52" s="946"/>
      <c r="AS52" s="952"/>
      <c r="AT52" s="953"/>
      <c r="AU52" s="944"/>
      <c r="AV52" s="945"/>
      <c r="AW52" s="945"/>
      <c r="AX52" s="946"/>
      <c r="AY52" s="952"/>
      <c r="AZ52" s="953"/>
      <c r="BA52" s="944"/>
      <c r="BB52" s="945"/>
      <c r="BC52" s="945"/>
      <c r="BD52" s="946"/>
      <c r="BE52" s="952"/>
      <c r="BF52" s="953"/>
      <c r="BG52" s="944"/>
      <c r="BH52" s="945"/>
      <c r="BI52" s="945"/>
      <c r="BJ52" s="946"/>
    </row>
    <row r="53" spans="1:62" ht="13.5" customHeight="1">
      <c r="A53" s="631">
        <v>7</v>
      </c>
      <c r="B53" s="598"/>
      <c r="C53" s="954"/>
      <c r="D53" s="955"/>
      <c r="E53" s="955"/>
      <c r="F53" s="955"/>
      <c r="G53" s="955"/>
      <c r="H53" s="955"/>
      <c r="I53" s="956"/>
      <c r="J53" s="957"/>
      <c r="K53" s="957"/>
      <c r="L53" s="958"/>
      <c r="M53" s="958"/>
      <c r="N53" s="958"/>
      <c r="O53" s="958"/>
      <c r="P53" s="958"/>
      <c r="Q53" s="950" t="str">
        <f t="shared" ref="Q53" si="81">IF(L53="選手・生徒","〇","")</f>
        <v/>
      </c>
      <c r="R53" s="959"/>
      <c r="S53" s="959"/>
      <c r="T53" s="960"/>
      <c r="U53" s="950" t="str">
        <f t="shared" ref="U53" si="82">IF(OR($C53&lt;&gt;"",$C54&lt;&gt;""),$A$29,"")</f>
        <v/>
      </c>
      <c r="V53" s="951"/>
      <c r="W53" s="941" t="str">
        <f t="shared" ref="W53" si="83">IF(OR($C53&lt;&gt;"",$C54&lt;&gt;""),$A$30,"")</f>
        <v/>
      </c>
      <c r="X53" s="942"/>
      <c r="Y53" s="942"/>
      <c r="Z53" s="943"/>
      <c r="AA53" s="950" t="str">
        <f t="shared" ref="AA53" si="84">IF(OR($C53&lt;&gt;"",$C54&lt;&gt;""),$A$29,"")</f>
        <v/>
      </c>
      <c r="AB53" s="951"/>
      <c r="AC53" s="941" t="str">
        <f t="shared" ref="AC53" si="85">IF(OR($C53&lt;&gt;"",$C54&lt;&gt;""),$A$30,"")</f>
        <v/>
      </c>
      <c r="AD53" s="942"/>
      <c r="AE53" s="942"/>
      <c r="AF53" s="943"/>
      <c r="AG53" s="950" t="str">
        <f t="shared" ref="AG53" si="86">IF(OR($C53&lt;&gt;"",$C54&lt;&gt;""),$A$29,"")</f>
        <v/>
      </c>
      <c r="AH53" s="951"/>
      <c r="AI53" s="941" t="str">
        <f t="shared" ref="AI53" si="87">IF(OR($C53&lt;&gt;"",$C54&lt;&gt;""),$A$30,"")</f>
        <v/>
      </c>
      <c r="AJ53" s="942"/>
      <c r="AK53" s="942"/>
      <c r="AL53" s="943"/>
      <c r="AM53" s="950" t="str">
        <f t="shared" ref="AM53" si="88">IF(OR($C53&lt;&gt;"",$C54&lt;&gt;""),$A$29,"")</f>
        <v/>
      </c>
      <c r="AN53" s="951"/>
      <c r="AO53" s="941" t="str">
        <f t="shared" ref="AO53" si="89">IF(OR($C53&lt;&gt;"",$C54&lt;&gt;""),$A$30,"")</f>
        <v/>
      </c>
      <c r="AP53" s="942"/>
      <c r="AQ53" s="942"/>
      <c r="AR53" s="943"/>
      <c r="AS53" s="950" t="str">
        <f t="shared" ref="AS53" si="90">IF(OR($C53&lt;&gt;"",$C54&lt;&gt;""),$A$29,"")</f>
        <v/>
      </c>
      <c r="AT53" s="951"/>
      <c r="AU53" s="941" t="str">
        <f t="shared" ref="AU53" si="91">IF(OR($C53&lt;&gt;"",$C54&lt;&gt;""),$A$30,"")</f>
        <v/>
      </c>
      <c r="AV53" s="942"/>
      <c r="AW53" s="942"/>
      <c r="AX53" s="943"/>
      <c r="AY53" s="950" t="str">
        <f t="shared" ref="AY53" si="92">IF(OR($C53&lt;&gt;"",$C54&lt;&gt;""),$A$29,"")</f>
        <v/>
      </c>
      <c r="AZ53" s="951"/>
      <c r="BA53" s="941" t="str">
        <f t="shared" ref="BA53" si="93">IF(OR($C53&lt;&gt;"",$C54&lt;&gt;""),$A$30,"")</f>
        <v/>
      </c>
      <c r="BB53" s="942"/>
      <c r="BC53" s="942"/>
      <c r="BD53" s="943"/>
      <c r="BE53" s="950" t="str">
        <f t="shared" ref="BE53" si="94">IF(OR($C53&lt;&gt;"",$C54&lt;&gt;""),$A$29,"")</f>
        <v/>
      </c>
      <c r="BF53" s="951"/>
      <c r="BG53" s="941" t="str">
        <f t="shared" ref="BG53" si="95">IF(OR($C53&lt;&gt;"",$C54&lt;&gt;""),$A$30,"")</f>
        <v/>
      </c>
      <c r="BH53" s="942"/>
      <c r="BI53" s="942"/>
      <c r="BJ53" s="943"/>
    </row>
    <row r="54" spans="1:62" ht="13.5" customHeight="1">
      <c r="A54" s="635"/>
      <c r="B54" s="600"/>
      <c r="C54" s="947"/>
      <c r="D54" s="948"/>
      <c r="E54" s="948"/>
      <c r="F54" s="948"/>
      <c r="G54" s="948"/>
      <c r="H54" s="948"/>
      <c r="I54" s="949"/>
      <c r="J54" s="957"/>
      <c r="K54" s="957"/>
      <c r="L54" s="958"/>
      <c r="M54" s="958"/>
      <c r="N54" s="958"/>
      <c r="O54" s="958"/>
      <c r="P54" s="958"/>
      <c r="Q54" s="952"/>
      <c r="R54" s="961"/>
      <c r="S54" s="961"/>
      <c r="T54" s="962"/>
      <c r="U54" s="952"/>
      <c r="V54" s="953"/>
      <c r="W54" s="944"/>
      <c r="X54" s="945"/>
      <c r="Y54" s="945"/>
      <c r="Z54" s="946"/>
      <c r="AA54" s="952"/>
      <c r="AB54" s="953"/>
      <c r="AC54" s="944"/>
      <c r="AD54" s="945"/>
      <c r="AE54" s="945"/>
      <c r="AF54" s="946"/>
      <c r="AG54" s="952"/>
      <c r="AH54" s="953"/>
      <c r="AI54" s="944"/>
      <c r="AJ54" s="945"/>
      <c r="AK54" s="945"/>
      <c r="AL54" s="946"/>
      <c r="AM54" s="952"/>
      <c r="AN54" s="953"/>
      <c r="AO54" s="944"/>
      <c r="AP54" s="945"/>
      <c r="AQ54" s="945"/>
      <c r="AR54" s="946"/>
      <c r="AS54" s="952"/>
      <c r="AT54" s="953"/>
      <c r="AU54" s="944"/>
      <c r="AV54" s="945"/>
      <c r="AW54" s="945"/>
      <c r="AX54" s="946"/>
      <c r="AY54" s="952"/>
      <c r="AZ54" s="953"/>
      <c r="BA54" s="944"/>
      <c r="BB54" s="945"/>
      <c r="BC54" s="945"/>
      <c r="BD54" s="946"/>
      <c r="BE54" s="952"/>
      <c r="BF54" s="953"/>
      <c r="BG54" s="944"/>
      <c r="BH54" s="945"/>
      <c r="BI54" s="945"/>
      <c r="BJ54" s="946"/>
    </row>
    <row r="55" spans="1:62" ht="13.5" customHeight="1">
      <c r="A55" s="631">
        <v>8</v>
      </c>
      <c r="B55" s="598"/>
      <c r="C55" s="954"/>
      <c r="D55" s="955"/>
      <c r="E55" s="955"/>
      <c r="F55" s="955"/>
      <c r="G55" s="955"/>
      <c r="H55" s="955"/>
      <c r="I55" s="956"/>
      <c r="J55" s="957"/>
      <c r="K55" s="957"/>
      <c r="L55" s="958"/>
      <c r="M55" s="958"/>
      <c r="N55" s="958"/>
      <c r="O55" s="958"/>
      <c r="P55" s="958"/>
      <c r="Q55" s="950" t="str">
        <f t="shared" ref="Q55" si="96">IF(L55="選手・生徒","〇","")</f>
        <v/>
      </c>
      <c r="R55" s="959"/>
      <c r="S55" s="959"/>
      <c r="T55" s="960"/>
      <c r="U55" s="950" t="str">
        <f t="shared" ref="U55" si="97">IF(OR($C55&lt;&gt;"",$C56&lt;&gt;""),$A$29,"")</f>
        <v/>
      </c>
      <c r="V55" s="951"/>
      <c r="W55" s="941" t="str">
        <f t="shared" ref="W55" si="98">IF(OR($C55&lt;&gt;"",$C56&lt;&gt;""),$A$30,"")</f>
        <v/>
      </c>
      <c r="X55" s="942"/>
      <c r="Y55" s="942"/>
      <c r="Z55" s="943"/>
      <c r="AA55" s="950" t="str">
        <f t="shared" ref="AA55" si="99">IF(OR($C55&lt;&gt;"",$C56&lt;&gt;""),$A$29,"")</f>
        <v/>
      </c>
      <c r="AB55" s="951"/>
      <c r="AC55" s="941" t="str">
        <f t="shared" ref="AC55" si="100">IF(OR($C55&lt;&gt;"",$C56&lt;&gt;""),$A$30,"")</f>
        <v/>
      </c>
      <c r="AD55" s="942"/>
      <c r="AE55" s="942"/>
      <c r="AF55" s="943"/>
      <c r="AG55" s="950" t="str">
        <f t="shared" ref="AG55" si="101">IF(OR($C55&lt;&gt;"",$C56&lt;&gt;""),$A$29,"")</f>
        <v/>
      </c>
      <c r="AH55" s="951"/>
      <c r="AI55" s="941" t="str">
        <f t="shared" ref="AI55" si="102">IF(OR($C55&lt;&gt;"",$C56&lt;&gt;""),$A$30,"")</f>
        <v/>
      </c>
      <c r="AJ55" s="942"/>
      <c r="AK55" s="942"/>
      <c r="AL55" s="943"/>
      <c r="AM55" s="950" t="str">
        <f t="shared" ref="AM55" si="103">IF(OR($C55&lt;&gt;"",$C56&lt;&gt;""),$A$29,"")</f>
        <v/>
      </c>
      <c r="AN55" s="951"/>
      <c r="AO55" s="941" t="str">
        <f t="shared" ref="AO55" si="104">IF(OR($C55&lt;&gt;"",$C56&lt;&gt;""),$A$30,"")</f>
        <v/>
      </c>
      <c r="AP55" s="942"/>
      <c r="AQ55" s="942"/>
      <c r="AR55" s="943"/>
      <c r="AS55" s="950" t="str">
        <f t="shared" ref="AS55" si="105">IF(OR($C55&lt;&gt;"",$C56&lt;&gt;""),$A$29,"")</f>
        <v/>
      </c>
      <c r="AT55" s="951"/>
      <c r="AU55" s="941" t="str">
        <f t="shared" ref="AU55" si="106">IF(OR($C55&lt;&gt;"",$C56&lt;&gt;""),$A$30,"")</f>
        <v/>
      </c>
      <c r="AV55" s="942"/>
      <c r="AW55" s="942"/>
      <c r="AX55" s="943"/>
      <c r="AY55" s="950" t="str">
        <f t="shared" ref="AY55" si="107">IF(OR($C55&lt;&gt;"",$C56&lt;&gt;""),$A$29,"")</f>
        <v/>
      </c>
      <c r="AZ55" s="951"/>
      <c r="BA55" s="941" t="str">
        <f t="shared" ref="BA55" si="108">IF(OR($C55&lt;&gt;"",$C56&lt;&gt;""),$A$30,"")</f>
        <v/>
      </c>
      <c r="BB55" s="942"/>
      <c r="BC55" s="942"/>
      <c r="BD55" s="943"/>
      <c r="BE55" s="950" t="str">
        <f t="shared" ref="BE55" si="109">IF(OR($C55&lt;&gt;"",$C56&lt;&gt;""),$A$29,"")</f>
        <v/>
      </c>
      <c r="BF55" s="951"/>
      <c r="BG55" s="941" t="str">
        <f t="shared" ref="BG55" si="110">IF(OR($C55&lt;&gt;"",$C56&lt;&gt;""),$A$30,"")</f>
        <v/>
      </c>
      <c r="BH55" s="942"/>
      <c r="BI55" s="942"/>
      <c r="BJ55" s="943"/>
    </row>
    <row r="56" spans="1:62" ht="13.5" customHeight="1">
      <c r="A56" s="633"/>
      <c r="B56" s="599"/>
      <c r="C56" s="963"/>
      <c r="D56" s="964"/>
      <c r="E56" s="964"/>
      <c r="F56" s="964"/>
      <c r="G56" s="964"/>
      <c r="H56" s="964"/>
      <c r="I56" s="965"/>
      <c r="J56" s="957"/>
      <c r="K56" s="957"/>
      <c r="L56" s="958"/>
      <c r="M56" s="958"/>
      <c r="N56" s="958"/>
      <c r="O56" s="958"/>
      <c r="P56" s="958"/>
      <c r="Q56" s="952"/>
      <c r="R56" s="961"/>
      <c r="S56" s="961"/>
      <c r="T56" s="962"/>
      <c r="U56" s="952"/>
      <c r="V56" s="953"/>
      <c r="W56" s="944"/>
      <c r="X56" s="945"/>
      <c r="Y56" s="945"/>
      <c r="Z56" s="946"/>
      <c r="AA56" s="952"/>
      <c r="AB56" s="953"/>
      <c r="AC56" s="944"/>
      <c r="AD56" s="945"/>
      <c r="AE56" s="945"/>
      <c r="AF56" s="946"/>
      <c r="AG56" s="952"/>
      <c r="AH56" s="953"/>
      <c r="AI56" s="944"/>
      <c r="AJ56" s="945"/>
      <c r="AK56" s="945"/>
      <c r="AL56" s="946"/>
      <c r="AM56" s="952"/>
      <c r="AN56" s="953"/>
      <c r="AO56" s="944"/>
      <c r="AP56" s="945"/>
      <c r="AQ56" s="945"/>
      <c r="AR56" s="946"/>
      <c r="AS56" s="952"/>
      <c r="AT56" s="953"/>
      <c r="AU56" s="944"/>
      <c r="AV56" s="945"/>
      <c r="AW56" s="945"/>
      <c r="AX56" s="946"/>
      <c r="AY56" s="952"/>
      <c r="AZ56" s="953"/>
      <c r="BA56" s="944"/>
      <c r="BB56" s="945"/>
      <c r="BC56" s="945"/>
      <c r="BD56" s="946"/>
      <c r="BE56" s="952"/>
      <c r="BF56" s="953"/>
      <c r="BG56" s="944"/>
      <c r="BH56" s="945"/>
      <c r="BI56" s="945"/>
      <c r="BJ56" s="946"/>
    </row>
    <row r="57" spans="1:62" ht="13.5" customHeight="1">
      <c r="A57" s="631">
        <v>9</v>
      </c>
      <c r="B57" s="598"/>
      <c r="C57" s="954"/>
      <c r="D57" s="955"/>
      <c r="E57" s="955"/>
      <c r="F57" s="955"/>
      <c r="G57" s="955"/>
      <c r="H57" s="955"/>
      <c r="I57" s="956"/>
      <c r="J57" s="957"/>
      <c r="K57" s="957"/>
      <c r="L57" s="958"/>
      <c r="M57" s="958"/>
      <c r="N57" s="958"/>
      <c r="O57" s="958"/>
      <c r="P57" s="958"/>
      <c r="Q57" s="950" t="str">
        <f t="shared" ref="Q57" si="111">IF(L57="選手・生徒","〇","")</f>
        <v/>
      </c>
      <c r="R57" s="959"/>
      <c r="S57" s="959"/>
      <c r="T57" s="960"/>
      <c r="U57" s="950" t="str">
        <f t="shared" ref="U57" si="112">IF(OR($C57&lt;&gt;"",$C58&lt;&gt;""),$A$29,"")</f>
        <v/>
      </c>
      <c r="V57" s="951"/>
      <c r="W57" s="941" t="str">
        <f t="shared" ref="W57" si="113">IF(OR($C57&lt;&gt;"",$C58&lt;&gt;""),$A$30,"")</f>
        <v/>
      </c>
      <c r="X57" s="942"/>
      <c r="Y57" s="942"/>
      <c r="Z57" s="943"/>
      <c r="AA57" s="950" t="str">
        <f t="shared" ref="AA57" si="114">IF(OR($C57&lt;&gt;"",$C58&lt;&gt;""),$A$29,"")</f>
        <v/>
      </c>
      <c r="AB57" s="951"/>
      <c r="AC57" s="941" t="str">
        <f t="shared" ref="AC57" si="115">IF(OR($C57&lt;&gt;"",$C58&lt;&gt;""),$A$30,"")</f>
        <v/>
      </c>
      <c r="AD57" s="942"/>
      <c r="AE57" s="942"/>
      <c r="AF57" s="943"/>
      <c r="AG57" s="950" t="str">
        <f t="shared" ref="AG57" si="116">IF(OR($C57&lt;&gt;"",$C58&lt;&gt;""),$A$29,"")</f>
        <v/>
      </c>
      <c r="AH57" s="951"/>
      <c r="AI57" s="941" t="str">
        <f t="shared" ref="AI57" si="117">IF(OR($C57&lt;&gt;"",$C58&lt;&gt;""),$A$30,"")</f>
        <v/>
      </c>
      <c r="AJ57" s="942"/>
      <c r="AK57" s="942"/>
      <c r="AL57" s="943"/>
      <c r="AM57" s="950" t="str">
        <f t="shared" ref="AM57" si="118">IF(OR($C57&lt;&gt;"",$C58&lt;&gt;""),$A$29,"")</f>
        <v/>
      </c>
      <c r="AN57" s="951"/>
      <c r="AO57" s="941" t="str">
        <f t="shared" ref="AO57" si="119">IF(OR($C57&lt;&gt;"",$C58&lt;&gt;""),$A$30,"")</f>
        <v/>
      </c>
      <c r="AP57" s="942"/>
      <c r="AQ57" s="942"/>
      <c r="AR57" s="943"/>
      <c r="AS57" s="950" t="str">
        <f t="shared" ref="AS57" si="120">IF(OR($C57&lt;&gt;"",$C58&lt;&gt;""),$A$29,"")</f>
        <v/>
      </c>
      <c r="AT57" s="951"/>
      <c r="AU57" s="941" t="str">
        <f t="shared" ref="AU57" si="121">IF(OR($C57&lt;&gt;"",$C58&lt;&gt;""),$A$30,"")</f>
        <v/>
      </c>
      <c r="AV57" s="942"/>
      <c r="AW57" s="942"/>
      <c r="AX57" s="943"/>
      <c r="AY57" s="950" t="str">
        <f t="shared" ref="AY57" si="122">IF(OR($C57&lt;&gt;"",$C58&lt;&gt;""),$A$29,"")</f>
        <v/>
      </c>
      <c r="AZ57" s="951"/>
      <c r="BA57" s="941" t="str">
        <f t="shared" ref="BA57" si="123">IF(OR($C57&lt;&gt;"",$C58&lt;&gt;""),$A$30,"")</f>
        <v/>
      </c>
      <c r="BB57" s="942"/>
      <c r="BC57" s="942"/>
      <c r="BD57" s="943"/>
      <c r="BE57" s="950" t="str">
        <f t="shared" ref="BE57" si="124">IF(OR($C57&lt;&gt;"",$C58&lt;&gt;""),$A$29,"")</f>
        <v/>
      </c>
      <c r="BF57" s="951"/>
      <c r="BG57" s="941" t="str">
        <f t="shared" ref="BG57" si="125">IF(OR($C57&lt;&gt;"",$C58&lt;&gt;""),$A$30,"")</f>
        <v/>
      </c>
      <c r="BH57" s="942"/>
      <c r="BI57" s="942"/>
      <c r="BJ57" s="943"/>
    </row>
    <row r="58" spans="1:62" ht="13.5" customHeight="1">
      <c r="A58" s="633"/>
      <c r="B58" s="599"/>
      <c r="C58" s="963"/>
      <c r="D58" s="964"/>
      <c r="E58" s="964"/>
      <c r="F58" s="964"/>
      <c r="G58" s="964"/>
      <c r="H58" s="964"/>
      <c r="I58" s="965"/>
      <c r="J58" s="957"/>
      <c r="K58" s="957"/>
      <c r="L58" s="958"/>
      <c r="M58" s="958"/>
      <c r="N58" s="958"/>
      <c r="O58" s="958"/>
      <c r="P58" s="958"/>
      <c r="Q58" s="952"/>
      <c r="R58" s="961"/>
      <c r="S58" s="961"/>
      <c r="T58" s="962"/>
      <c r="U58" s="952"/>
      <c r="V58" s="953"/>
      <c r="W58" s="944"/>
      <c r="X58" s="945"/>
      <c r="Y58" s="945"/>
      <c r="Z58" s="946"/>
      <c r="AA58" s="952"/>
      <c r="AB58" s="953"/>
      <c r="AC58" s="944"/>
      <c r="AD58" s="945"/>
      <c r="AE58" s="945"/>
      <c r="AF58" s="946"/>
      <c r="AG58" s="952"/>
      <c r="AH58" s="953"/>
      <c r="AI58" s="944"/>
      <c r="AJ58" s="945"/>
      <c r="AK58" s="945"/>
      <c r="AL58" s="946"/>
      <c r="AM58" s="952"/>
      <c r="AN58" s="953"/>
      <c r="AO58" s="944"/>
      <c r="AP58" s="945"/>
      <c r="AQ58" s="945"/>
      <c r="AR58" s="946"/>
      <c r="AS58" s="952"/>
      <c r="AT58" s="953"/>
      <c r="AU58" s="944"/>
      <c r="AV58" s="945"/>
      <c r="AW58" s="945"/>
      <c r="AX58" s="946"/>
      <c r="AY58" s="952"/>
      <c r="AZ58" s="953"/>
      <c r="BA58" s="944"/>
      <c r="BB58" s="945"/>
      <c r="BC58" s="945"/>
      <c r="BD58" s="946"/>
      <c r="BE58" s="952"/>
      <c r="BF58" s="953"/>
      <c r="BG58" s="944"/>
      <c r="BH58" s="945"/>
      <c r="BI58" s="945"/>
      <c r="BJ58" s="946"/>
    </row>
    <row r="59" spans="1:62" ht="13.5" customHeight="1">
      <c r="A59" s="631">
        <v>10</v>
      </c>
      <c r="B59" s="598"/>
      <c r="C59" s="954"/>
      <c r="D59" s="955"/>
      <c r="E59" s="955"/>
      <c r="F59" s="955"/>
      <c r="G59" s="955"/>
      <c r="H59" s="955"/>
      <c r="I59" s="956"/>
      <c r="J59" s="957"/>
      <c r="K59" s="957"/>
      <c r="L59" s="958"/>
      <c r="M59" s="958"/>
      <c r="N59" s="958"/>
      <c r="O59" s="958"/>
      <c r="P59" s="958"/>
      <c r="Q59" s="950" t="str">
        <f t="shared" ref="Q59" si="126">IF(L59="選手・生徒","〇","")</f>
        <v/>
      </c>
      <c r="R59" s="959"/>
      <c r="S59" s="959"/>
      <c r="T59" s="960"/>
      <c r="U59" s="950" t="str">
        <f t="shared" ref="U59" si="127">IF(OR($C59&lt;&gt;"",$C60&lt;&gt;""),$A$29,"")</f>
        <v/>
      </c>
      <c r="V59" s="951"/>
      <c r="W59" s="941" t="str">
        <f t="shared" ref="W59" si="128">IF(OR($C59&lt;&gt;"",$C60&lt;&gt;""),$A$30,"")</f>
        <v/>
      </c>
      <c r="X59" s="942"/>
      <c r="Y59" s="942"/>
      <c r="Z59" s="943"/>
      <c r="AA59" s="950" t="str">
        <f t="shared" ref="AA59" si="129">IF(OR($C59&lt;&gt;"",$C60&lt;&gt;""),$A$29,"")</f>
        <v/>
      </c>
      <c r="AB59" s="951"/>
      <c r="AC59" s="941" t="str">
        <f t="shared" ref="AC59" si="130">IF(OR($C59&lt;&gt;"",$C60&lt;&gt;""),$A$30,"")</f>
        <v/>
      </c>
      <c r="AD59" s="942"/>
      <c r="AE59" s="942"/>
      <c r="AF59" s="943"/>
      <c r="AG59" s="950" t="str">
        <f t="shared" ref="AG59" si="131">IF(OR($C59&lt;&gt;"",$C60&lt;&gt;""),$A$29,"")</f>
        <v/>
      </c>
      <c r="AH59" s="951"/>
      <c r="AI59" s="941" t="str">
        <f t="shared" ref="AI59" si="132">IF(OR($C59&lt;&gt;"",$C60&lt;&gt;""),$A$30,"")</f>
        <v/>
      </c>
      <c r="AJ59" s="942"/>
      <c r="AK59" s="942"/>
      <c r="AL59" s="943"/>
      <c r="AM59" s="950" t="str">
        <f t="shared" ref="AM59" si="133">IF(OR($C59&lt;&gt;"",$C60&lt;&gt;""),$A$29,"")</f>
        <v/>
      </c>
      <c r="AN59" s="951"/>
      <c r="AO59" s="941" t="str">
        <f t="shared" ref="AO59" si="134">IF(OR($C59&lt;&gt;"",$C60&lt;&gt;""),$A$30,"")</f>
        <v/>
      </c>
      <c r="AP59" s="942"/>
      <c r="AQ59" s="942"/>
      <c r="AR59" s="943"/>
      <c r="AS59" s="950" t="str">
        <f t="shared" ref="AS59" si="135">IF(OR($C59&lt;&gt;"",$C60&lt;&gt;""),$A$29,"")</f>
        <v/>
      </c>
      <c r="AT59" s="951"/>
      <c r="AU59" s="941" t="str">
        <f t="shared" ref="AU59" si="136">IF(OR($C59&lt;&gt;"",$C60&lt;&gt;""),$A$30,"")</f>
        <v/>
      </c>
      <c r="AV59" s="942"/>
      <c r="AW59" s="942"/>
      <c r="AX59" s="943"/>
      <c r="AY59" s="950" t="str">
        <f t="shared" ref="AY59" si="137">IF(OR($C59&lt;&gt;"",$C60&lt;&gt;""),$A$29,"")</f>
        <v/>
      </c>
      <c r="AZ59" s="951"/>
      <c r="BA59" s="941" t="str">
        <f t="shared" ref="BA59" si="138">IF(OR($C59&lt;&gt;"",$C60&lt;&gt;""),$A$30,"")</f>
        <v/>
      </c>
      <c r="BB59" s="942"/>
      <c r="BC59" s="942"/>
      <c r="BD59" s="943"/>
      <c r="BE59" s="950" t="str">
        <f t="shared" ref="BE59" si="139">IF(OR($C59&lt;&gt;"",$C60&lt;&gt;""),$A$29,"")</f>
        <v/>
      </c>
      <c r="BF59" s="951"/>
      <c r="BG59" s="941" t="str">
        <f t="shared" ref="BG59" si="140">IF(OR($C59&lt;&gt;"",$C60&lt;&gt;""),$A$30,"")</f>
        <v/>
      </c>
      <c r="BH59" s="942"/>
      <c r="BI59" s="942"/>
      <c r="BJ59" s="943"/>
    </row>
    <row r="60" spans="1:62" ht="13.5" customHeight="1">
      <c r="A60" s="633"/>
      <c r="B60" s="599"/>
      <c r="C60" s="963"/>
      <c r="D60" s="964"/>
      <c r="E60" s="964"/>
      <c r="F60" s="964"/>
      <c r="G60" s="964"/>
      <c r="H60" s="964"/>
      <c r="I60" s="965"/>
      <c r="J60" s="957"/>
      <c r="K60" s="957"/>
      <c r="L60" s="958"/>
      <c r="M60" s="958"/>
      <c r="N60" s="958"/>
      <c r="O60" s="958"/>
      <c r="P60" s="958"/>
      <c r="Q60" s="952"/>
      <c r="R60" s="961"/>
      <c r="S60" s="961"/>
      <c r="T60" s="962"/>
      <c r="U60" s="952"/>
      <c r="V60" s="953"/>
      <c r="W60" s="944"/>
      <c r="X60" s="945"/>
      <c r="Y60" s="945"/>
      <c r="Z60" s="946"/>
      <c r="AA60" s="952"/>
      <c r="AB60" s="953"/>
      <c r="AC60" s="944"/>
      <c r="AD60" s="945"/>
      <c r="AE60" s="945"/>
      <c r="AF60" s="946"/>
      <c r="AG60" s="952"/>
      <c r="AH60" s="953"/>
      <c r="AI60" s="944"/>
      <c r="AJ60" s="945"/>
      <c r="AK60" s="945"/>
      <c r="AL60" s="946"/>
      <c r="AM60" s="952"/>
      <c r="AN60" s="953"/>
      <c r="AO60" s="944"/>
      <c r="AP60" s="945"/>
      <c r="AQ60" s="945"/>
      <c r="AR60" s="946"/>
      <c r="AS60" s="952"/>
      <c r="AT60" s="953"/>
      <c r="AU60" s="944"/>
      <c r="AV60" s="945"/>
      <c r="AW60" s="945"/>
      <c r="AX60" s="946"/>
      <c r="AY60" s="952"/>
      <c r="AZ60" s="953"/>
      <c r="BA60" s="944"/>
      <c r="BB60" s="945"/>
      <c r="BC60" s="945"/>
      <c r="BD60" s="946"/>
      <c r="BE60" s="952"/>
      <c r="BF60" s="953"/>
      <c r="BG60" s="944"/>
      <c r="BH60" s="945"/>
      <c r="BI60" s="945"/>
      <c r="BJ60" s="946"/>
    </row>
    <row r="61" spans="1:62" ht="13.5" customHeight="1">
      <c r="A61" s="631">
        <v>11</v>
      </c>
      <c r="B61" s="598"/>
      <c r="C61" s="954"/>
      <c r="D61" s="955"/>
      <c r="E61" s="955"/>
      <c r="F61" s="955"/>
      <c r="G61" s="955"/>
      <c r="H61" s="955"/>
      <c r="I61" s="956"/>
      <c r="J61" s="957"/>
      <c r="K61" s="957"/>
      <c r="L61" s="958"/>
      <c r="M61" s="958"/>
      <c r="N61" s="958"/>
      <c r="O61" s="958"/>
      <c r="P61" s="958"/>
      <c r="Q61" s="950" t="str">
        <f t="shared" ref="Q61" si="141">IF(L61="選手・生徒","〇","")</f>
        <v/>
      </c>
      <c r="R61" s="959"/>
      <c r="S61" s="959"/>
      <c r="T61" s="960"/>
      <c r="U61" s="950" t="str">
        <f t="shared" ref="U61" si="142">IF(OR($C61&lt;&gt;"",$C62&lt;&gt;""),$A$29,"")</f>
        <v/>
      </c>
      <c r="V61" s="951"/>
      <c r="W61" s="941" t="str">
        <f t="shared" ref="W61" si="143">IF(OR($C61&lt;&gt;"",$C62&lt;&gt;""),$A$30,"")</f>
        <v/>
      </c>
      <c r="X61" s="942"/>
      <c r="Y61" s="942"/>
      <c r="Z61" s="943"/>
      <c r="AA61" s="950" t="str">
        <f t="shared" ref="AA61" si="144">IF(OR($C61&lt;&gt;"",$C62&lt;&gt;""),$A$29,"")</f>
        <v/>
      </c>
      <c r="AB61" s="951"/>
      <c r="AC61" s="941" t="str">
        <f t="shared" ref="AC61" si="145">IF(OR($C61&lt;&gt;"",$C62&lt;&gt;""),$A$30,"")</f>
        <v/>
      </c>
      <c r="AD61" s="942"/>
      <c r="AE61" s="942"/>
      <c r="AF61" s="943"/>
      <c r="AG61" s="950" t="str">
        <f t="shared" ref="AG61" si="146">IF(OR($C61&lt;&gt;"",$C62&lt;&gt;""),$A$29,"")</f>
        <v/>
      </c>
      <c r="AH61" s="951"/>
      <c r="AI61" s="941" t="str">
        <f t="shared" ref="AI61" si="147">IF(OR($C61&lt;&gt;"",$C62&lt;&gt;""),$A$30,"")</f>
        <v/>
      </c>
      <c r="AJ61" s="942"/>
      <c r="AK61" s="942"/>
      <c r="AL61" s="943"/>
      <c r="AM61" s="950" t="str">
        <f t="shared" ref="AM61" si="148">IF(OR($C61&lt;&gt;"",$C62&lt;&gt;""),$A$29,"")</f>
        <v/>
      </c>
      <c r="AN61" s="951"/>
      <c r="AO61" s="941" t="str">
        <f t="shared" ref="AO61" si="149">IF(OR($C61&lt;&gt;"",$C62&lt;&gt;""),$A$30,"")</f>
        <v/>
      </c>
      <c r="AP61" s="942"/>
      <c r="AQ61" s="942"/>
      <c r="AR61" s="943"/>
      <c r="AS61" s="950" t="str">
        <f t="shared" ref="AS61" si="150">IF(OR($C61&lt;&gt;"",$C62&lt;&gt;""),$A$29,"")</f>
        <v/>
      </c>
      <c r="AT61" s="951"/>
      <c r="AU61" s="941" t="str">
        <f t="shared" ref="AU61" si="151">IF(OR($C61&lt;&gt;"",$C62&lt;&gt;""),$A$30,"")</f>
        <v/>
      </c>
      <c r="AV61" s="942"/>
      <c r="AW61" s="942"/>
      <c r="AX61" s="943"/>
      <c r="AY61" s="950" t="str">
        <f t="shared" ref="AY61" si="152">IF(OR($C61&lt;&gt;"",$C62&lt;&gt;""),$A$29,"")</f>
        <v/>
      </c>
      <c r="AZ61" s="951"/>
      <c r="BA61" s="941" t="str">
        <f t="shared" ref="BA61" si="153">IF(OR($C61&lt;&gt;"",$C62&lt;&gt;""),$A$30,"")</f>
        <v/>
      </c>
      <c r="BB61" s="942"/>
      <c r="BC61" s="942"/>
      <c r="BD61" s="943"/>
      <c r="BE61" s="950" t="str">
        <f t="shared" ref="BE61" si="154">IF(OR($C61&lt;&gt;"",$C62&lt;&gt;""),$A$29,"")</f>
        <v/>
      </c>
      <c r="BF61" s="951"/>
      <c r="BG61" s="941" t="str">
        <f t="shared" ref="BG61" si="155">IF(OR($C61&lt;&gt;"",$C62&lt;&gt;""),$A$30,"")</f>
        <v/>
      </c>
      <c r="BH61" s="942"/>
      <c r="BI61" s="942"/>
      <c r="BJ61" s="943"/>
    </row>
    <row r="62" spans="1:62" ht="13.5" customHeight="1">
      <c r="A62" s="633"/>
      <c r="B62" s="599"/>
      <c r="C62" s="963"/>
      <c r="D62" s="964"/>
      <c r="E62" s="964"/>
      <c r="F62" s="964"/>
      <c r="G62" s="964"/>
      <c r="H62" s="964"/>
      <c r="I62" s="965"/>
      <c r="J62" s="957"/>
      <c r="K62" s="957"/>
      <c r="L62" s="958"/>
      <c r="M62" s="958"/>
      <c r="N62" s="958"/>
      <c r="O62" s="958"/>
      <c r="P62" s="958"/>
      <c r="Q62" s="952"/>
      <c r="R62" s="961"/>
      <c r="S62" s="961"/>
      <c r="T62" s="962"/>
      <c r="U62" s="952"/>
      <c r="V62" s="953"/>
      <c r="W62" s="944"/>
      <c r="X62" s="945"/>
      <c r="Y62" s="945"/>
      <c r="Z62" s="946"/>
      <c r="AA62" s="952"/>
      <c r="AB62" s="953"/>
      <c r="AC62" s="944"/>
      <c r="AD62" s="945"/>
      <c r="AE62" s="945"/>
      <c r="AF62" s="946"/>
      <c r="AG62" s="952"/>
      <c r="AH62" s="953"/>
      <c r="AI62" s="944"/>
      <c r="AJ62" s="945"/>
      <c r="AK62" s="945"/>
      <c r="AL62" s="946"/>
      <c r="AM62" s="952"/>
      <c r="AN62" s="953"/>
      <c r="AO62" s="944"/>
      <c r="AP62" s="945"/>
      <c r="AQ62" s="945"/>
      <c r="AR62" s="946"/>
      <c r="AS62" s="952"/>
      <c r="AT62" s="953"/>
      <c r="AU62" s="944"/>
      <c r="AV62" s="945"/>
      <c r="AW62" s="945"/>
      <c r="AX62" s="946"/>
      <c r="AY62" s="952"/>
      <c r="AZ62" s="953"/>
      <c r="BA62" s="944"/>
      <c r="BB62" s="945"/>
      <c r="BC62" s="945"/>
      <c r="BD62" s="946"/>
      <c r="BE62" s="952"/>
      <c r="BF62" s="953"/>
      <c r="BG62" s="944"/>
      <c r="BH62" s="945"/>
      <c r="BI62" s="945"/>
      <c r="BJ62" s="946"/>
    </row>
    <row r="63" spans="1:62" ht="13.5" customHeight="1">
      <c r="A63" s="631">
        <v>12</v>
      </c>
      <c r="B63" s="598"/>
      <c r="C63" s="954"/>
      <c r="D63" s="955"/>
      <c r="E63" s="955"/>
      <c r="F63" s="955"/>
      <c r="G63" s="955"/>
      <c r="H63" s="955"/>
      <c r="I63" s="956"/>
      <c r="J63" s="957"/>
      <c r="K63" s="957"/>
      <c r="L63" s="958"/>
      <c r="M63" s="958"/>
      <c r="N63" s="958"/>
      <c r="O63" s="958"/>
      <c r="P63" s="958"/>
      <c r="Q63" s="950" t="str">
        <f t="shared" ref="Q63" si="156">IF(L63="選手・生徒","〇","")</f>
        <v/>
      </c>
      <c r="R63" s="959"/>
      <c r="S63" s="959"/>
      <c r="T63" s="960"/>
      <c r="U63" s="950" t="str">
        <f t="shared" ref="U63" si="157">IF(OR($C63&lt;&gt;"",$C64&lt;&gt;""),$A$29,"")</f>
        <v/>
      </c>
      <c r="V63" s="951"/>
      <c r="W63" s="941" t="str">
        <f t="shared" ref="W63" si="158">IF(OR($C63&lt;&gt;"",$C64&lt;&gt;""),$A$30,"")</f>
        <v/>
      </c>
      <c r="X63" s="942"/>
      <c r="Y63" s="942"/>
      <c r="Z63" s="943"/>
      <c r="AA63" s="950" t="str">
        <f t="shared" ref="AA63" si="159">IF(OR($C63&lt;&gt;"",$C64&lt;&gt;""),$A$29,"")</f>
        <v/>
      </c>
      <c r="AB63" s="951"/>
      <c r="AC63" s="941" t="str">
        <f t="shared" ref="AC63" si="160">IF(OR($C63&lt;&gt;"",$C64&lt;&gt;""),$A$30,"")</f>
        <v/>
      </c>
      <c r="AD63" s="942"/>
      <c r="AE63" s="942"/>
      <c r="AF63" s="943"/>
      <c r="AG63" s="950" t="str">
        <f t="shared" ref="AG63" si="161">IF(OR($C63&lt;&gt;"",$C64&lt;&gt;""),$A$29,"")</f>
        <v/>
      </c>
      <c r="AH63" s="951"/>
      <c r="AI63" s="941" t="str">
        <f t="shared" ref="AI63" si="162">IF(OR($C63&lt;&gt;"",$C64&lt;&gt;""),$A$30,"")</f>
        <v/>
      </c>
      <c r="AJ63" s="942"/>
      <c r="AK63" s="942"/>
      <c r="AL63" s="943"/>
      <c r="AM63" s="950" t="str">
        <f t="shared" ref="AM63" si="163">IF(OR($C63&lt;&gt;"",$C64&lt;&gt;""),$A$29,"")</f>
        <v/>
      </c>
      <c r="AN63" s="951"/>
      <c r="AO63" s="941" t="str">
        <f t="shared" ref="AO63" si="164">IF(OR($C63&lt;&gt;"",$C64&lt;&gt;""),$A$30,"")</f>
        <v/>
      </c>
      <c r="AP63" s="942"/>
      <c r="AQ63" s="942"/>
      <c r="AR63" s="943"/>
      <c r="AS63" s="950" t="str">
        <f t="shared" ref="AS63" si="165">IF(OR($C63&lt;&gt;"",$C64&lt;&gt;""),$A$29,"")</f>
        <v/>
      </c>
      <c r="AT63" s="951"/>
      <c r="AU63" s="941" t="str">
        <f t="shared" ref="AU63" si="166">IF(OR($C63&lt;&gt;"",$C64&lt;&gt;""),$A$30,"")</f>
        <v/>
      </c>
      <c r="AV63" s="942"/>
      <c r="AW63" s="942"/>
      <c r="AX63" s="943"/>
      <c r="AY63" s="950" t="str">
        <f t="shared" ref="AY63" si="167">IF(OR($C63&lt;&gt;"",$C64&lt;&gt;""),$A$29,"")</f>
        <v/>
      </c>
      <c r="AZ63" s="951"/>
      <c r="BA63" s="941" t="str">
        <f t="shared" ref="BA63" si="168">IF(OR($C63&lt;&gt;"",$C64&lt;&gt;""),$A$30,"")</f>
        <v/>
      </c>
      <c r="BB63" s="942"/>
      <c r="BC63" s="942"/>
      <c r="BD63" s="943"/>
      <c r="BE63" s="950" t="str">
        <f t="shared" ref="BE63" si="169">IF(OR($C63&lt;&gt;"",$C64&lt;&gt;""),$A$29,"")</f>
        <v/>
      </c>
      <c r="BF63" s="951"/>
      <c r="BG63" s="941" t="str">
        <f t="shared" ref="BG63" si="170">IF(OR($C63&lt;&gt;"",$C64&lt;&gt;""),$A$30,"")</f>
        <v/>
      </c>
      <c r="BH63" s="942"/>
      <c r="BI63" s="942"/>
      <c r="BJ63" s="943"/>
    </row>
    <row r="64" spans="1:62" ht="13.5" customHeight="1">
      <c r="A64" s="633"/>
      <c r="B64" s="599"/>
      <c r="C64" s="963"/>
      <c r="D64" s="964"/>
      <c r="E64" s="964"/>
      <c r="F64" s="964"/>
      <c r="G64" s="964"/>
      <c r="H64" s="964"/>
      <c r="I64" s="965"/>
      <c r="J64" s="957"/>
      <c r="K64" s="957"/>
      <c r="L64" s="958"/>
      <c r="M64" s="958"/>
      <c r="N64" s="958"/>
      <c r="O64" s="958"/>
      <c r="P64" s="958"/>
      <c r="Q64" s="952"/>
      <c r="R64" s="961"/>
      <c r="S64" s="961"/>
      <c r="T64" s="962"/>
      <c r="U64" s="952"/>
      <c r="V64" s="953"/>
      <c r="W64" s="944"/>
      <c r="X64" s="945"/>
      <c r="Y64" s="945"/>
      <c r="Z64" s="946"/>
      <c r="AA64" s="952"/>
      <c r="AB64" s="953"/>
      <c r="AC64" s="944"/>
      <c r="AD64" s="945"/>
      <c r="AE64" s="945"/>
      <c r="AF64" s="946"/>
      <c r="AG64" s="952"/>
      <c r="AH64" s="953"/>
      <c r="AI64" s="944"/>
      <c r="AJ64" s="945"/>
      <c r="AK64" s="945"/>
      <c r="AL64" s="946"/>
      <c r="AM64" s="952"/>
      <c r="AN64" s="953"/>
      <c r="AO64" s="944"/>
      <c r="AP64" s="945"/>
      <c r="AQ64" s="945"/>
      <c r="AR64" s="946"/>
      <c r="AS64" s="952"/>
      <c r="AT64" s="953"/>
      <c r="AU64" s="944"/>
      <c r="AV64" s="945"/>
      <c r="AW64" s="945"/>
      <c r="AX64" s="946"/>
      <c r="AY64" s="952"/>
      <c r="AZ64" s="953"/>
      <c r="BA64" s="944"/>
      <c r="BB64" s="945"/>
      <c r="BC64" s="945"/>
      <c r="BD64" s="946"/>
      <c r="BE64" s="952"/>
      <c r="BF64" s="953"/>
      <c r="BG64" s="944"/>
      <c r="BH64" s="945"/>
      <c r="BI64" s="945"/>
      <c r="BJ64" s="946"/>
    </row>
    <row r="65" spans="1:62" ht="13.5" customHeight="1">
      <c r="A65" s="631">
        <v>13</v>
      </c>
      <c r="B65" s="598"/>
      <c r="C65" s="954"/>
      <c r="D65" s="955"/>
      <c r="E65" s="955"/>
      <c r="F65" s="955"/>
      <c r="G65" s="955"/>
      <c r="H65" s="955"/>
      <c r="I65" s="956"/>
      <c r="J65" s="957"/>
      <c r="K65" s="957"/>
      <c r="L65" s="958"/>
      <c r="M65" s="958"/>
      <c r="N65" s="958"/>
      <c r="O65" s="958"/>
      <c r="P65" s="958"/>
      <c r="Q65" s="950" t="str">
        <f t="shared" ref="Q65" si="171">IF(L65="選手・生徒","〇","")</f>
        <v/>
      </c>
      <c r="R65" s="959"/>
      <c r="S65" s="959"/>
      <c r="T65" s="960"/>
      <c r="U65" s="950" t="str">
        <f t="shared" ref="U65" si="172">IF(OR($C65&lt;&gt;"",$C66&lt;&gt;""),$A$29,"")</f>
        <v/>
      </c>
      <c r="V65" s="951"/>
      <c r="W65" s="941" t="str">
        <f t="shared" ref="W65" si="173">IF(OR($C65&lt;&gt;"",$C66&lt;&gt;""),$A$30,"")</f>
        <v/>
      </c>
      <c r="X65" s="942"/>
      <c r="Y65" s="942"/>
      <c r="Z65" s="943"/>
      <c r="AA65" s="950" t="str">
        <f t="shared" ref="AA65" si="174">IF(OR($C65&lt;&gt;"",$C66&lt;&gt;""),$A$29,"")</f>
        <v/>
      </c>
      <c r="AB65" s="951"/>
      <c r="AC65" s="941" t="str">
        <f t="shared" ref="AC65" si="175">IF(OR($C65&lt;&gt;"",$C66&lt;&gt;""),$A$30,"")</f>
        <v/>
      </c>
      <c r="AD65" s="942"/>
      <c r="AE65" s="942"/>
      <c r="AF65" s="943"/>
      <c r="AG65" s="950" t="str">
        <f t="shared" ref="AG65" si="176">IF(OR($C65&lt;&gt;"",$C66&lt;&gt;""),$A$29,"")</f>
        <v/>
      </c>
      <c r="AH65" s="951"/>
      <c r="AI65" s="941" t="str">
        <f t="shared" ref="AI65" si="177">IF(OR($C65&lt;&gt;"",$C66&lt;&gt;""),$A$30,"")</f>
        <v/>
      </c>
      <c r="AJ65" s="942"/>
      <c r="AK65" s="942"/>
      <c r="AL65" s="943"/>
      <c r="AM65" s="950" t="str">
        <f t="shared" ref="AM65" si="178">IF(OR($C65&lt;&gt;"",$C66&lt;&gt;""),$A$29,"")</f>
        <v/>
      </c>
      <c r="AN65" s="951"/>
      <c r="AO65" s="941" t="str">
        <f t="shared" ref="AO65" si="179">IF(OR($C65&lt;&gt;"",$C66&lt;&gt;""),$A$30,"")</f>
        <v/>
      </c>
      <c r="AP65" s="942"/>
      <c r="AQ65" s="942"/>
      <c r="AR65" s="943"/>
      <c r="AS65" s="950" t="str">
        <f t="shared" ref="AS65" si="180">IF(OR($C65&lt;&gt;"",$C66&lt;&gt;""),$A$29,"")</f>
        <v/>
      </c>
      <c r="AT65" s="951"/>
      <c r="AU65" s="941" t="str">
        <f t="shared" ref="AU65" si="181">IF(OR($C65&lt;&gt;"",$C66&lt;&gt;""),$A$30,"")</f>
        <v/>
      </c>
      <c r="AV65" s="942"/>
      <c r="AW65" s="942"/>
      <c r="AX65" s="943"/>
      <c r="AY65" s="950" t="str">
        <f t="shared" ref="AY65" si="182">IF(OR($C65&lt;&gt;"",$C66&lt;&gt;""),$A$29,"")</f>
        <v/>
      </c>
      <c r="AZ65" s="951"/>
      <c r="BA65" s="941" t="str">
        <f t="shared" ref="BA65" si="183">IF(OR($C65&lt;&gt;"",$C66&lt;&gt;""),$A$30,"")</f>
        <v/>
      </c>
      <c r="BB65" s="942"/>
      <c r="BC65" s="942"/>
      <c r="BD65" s="943"/>
      <c r="BE65" s="950" t="str">
        <f t="shared" ref="BE65" si="184">IF(OR($C65&lt;&gt;"",$C66&lt;&gt;""),$A$29,"")</f>
        <v/>
      </c>
      <c r="BF65" s="951"/>
      <c r="BG65" s="941" t="str">
        <f t="shared" ref="BG65" si="185">IF(OR($C65&lt;&gt;"",$C66&lt;&gt;""),$A$30,"")</f>
        <v/>
      </c>
      <c r="BH65" s="942"/>
      <c r="BI65" s="942"/>
      <c r="BJ65" s="943"/>
    </row>
    <row r="66" spans="1:62" ht="13.5" customHeight="1">
      <c r="A66" s="633"/>
      <c r="B66" s="599"/>
      <c r="C66" s="963"/>
      <c r="D66" s="964"/>
      <c r="E66" s="964"/>
      <c r="F66" s="964"/>
      <c r="G66" s="964"/>
      <c r="H66" s="964"/>
      <c r="I66" s="965"/>
      <c r="J66" s="957"/>
      <c r="K66" s="957"/>
      <c r="L66" s="958"/>
      <c r="M66" s="958"/>
      <c r="N66" s="958"/>
      <c r="O66" s="958"/>
      <c r="P66" s="958"/>
      <c r="Q66" s="952"/>
      <c r="R66" s="961"/>
      <c r="S66" s="961"/>
      <c r="T66" s="962"/>
      <c r="U66" s="952"/>
      <c r="V66" s="953"/>
      <c r="W66" s="944"/>
      <c r="X66" s="945"/>
      <c r="Y66" s="945"/>
      <c r="Z66" s="946"/>
      <c r="AA66" s="952"/>
      <c r="AB66" s="953"/>
      <c r="AC66" s="944"/>
      <c r="AD66" s="945"/>
      <c r="AE66" s="945"/>
      <c r="AF66" s="946"/>
      <c r="AG66" s="952"/>
      <c r="AH66" s="953"/>
      <c r="AI66" s="944"/>
      <c r="AJ66" s="945"/>
      <c r="AK66" s="945"/>
      <c r="AL66" s="946"/>
      <c r="AM66" s="952"/>
      <c r="AN66" s="953"/>
      <c r="AO66" s="944"/>
      <c r="AP66" s="945"/>
      <c r="AQ66" s="945"/>
      <c r="AR66" s="946"/>
      <c r="AS66" s="952"/>
      <c r="AT66" s="953"/>
      <c r="AU66" s="944"/>
      <c r="AV66" s="945"/>
      <c r="AW66" s="945"/>
      <c r="AX66" s="946"/>
      <c r="AY66" s="952"/>
      <c r="AZ66" s="953"/>
      <c r="BA66" s="944"/>
      <c r="BB66" s="945"/>
      <c r="BC66" s="945"/>
      <c r="BD66" s="946"/>
      <c r="BE66" s="952"/>
      <c r="BF66" s="953"/>
      <c r="BG66" s="944"/>
      <c r="BH66" s="945"/>
      <c r="BI66" s="945"/>
      <c r="BJ66" s="946"/>
    </row>
    <row r="67" spans="1:62" ht="13.5" customHeight="1">
      <c r="A67" s="631">
        <v>14</v>
      </c>
      <c r="B67" s="598"/>
      <c r="C67" s="954"/>
      <c r="D67" s="955"/>
      <c r="E67" s="955"/>
      <c r="F67" s="955"/>
      <c r="G67" s="955"/>
      <c r="H67" s="955"/>
      <c r="I67" s="956"/>
      <c r="J67" s="957"/>
      <c r="K67" s="957"/>
      <c r="L67" s="958"/>
      <c r="M67" s="958"/>
      <c r="N67" s="958"/>
      <c r="O67" s="958"/>
      <c r="P67" s="958"/>
      <c r="Q67" s="950" t="str">
        <f t="shared" ref="Q67" si="186">IF(L67="選手・生徒","〇","")</f>
        <v/>
      </c>
      <c r="R67" s="959"/>
      <c r="S67" s="959"/>
      <c r="T67" s="960"/>
      <c r="U67" s="950" t="str">
        <f t="shared" ref="U67" si="187">IF(OR($C67&lt;&gt;"",$C68&lt;&gt;""),$A$29,"")</f>
        <v/>
      </c>
      <c r="V67" s="951"/>
      <c r="W67" s="941" t="str">
        <f t="shared" ref="W67" si="188">IF(OR($C67&lt;&gt;"",$C68&lt;&gt;""),$A$30,"")</f>
        <v/>
      </c>
      <c r="X67" s="942"/>
      <c r="Y67" s="942"/>
      <c r="Z67" s="943"/>
      <c r="AA67" s="950" t="str">
        <f t="shared" ref="AA67" si="189">IF(OR($C67&lt;&gt;"",$C68&lt;&gt;""),$A$29,"")</f>
        <v/>
      </c>
      <c r="AB67" s="951"/>
      <c r="AC67" s="941" t="str">
        <f t="shared" ref="AC67" si="190">IF(OR($C67&lt;&gt;"",$C68&lt;&gt;""),$A$30,"")</f>
        <v/>
      </c>
      <c r="AD67" s="942"/>
      <c r="AE67" s="942"/>
      <c r="AF67" s="943"/>
      <c r="AG67" s="950" t="str">
        <f t="shared" ref="AG67" si="191">IF(OR($C67&lt;&gt;"",$C68&lt;&gt;""),$A$29,"")</f>
        <v/>
      </c>
      <c r="AH67" s="951"/>
      <c r="AI67" s="941" t="str">
        <f t="shared" ref="AI67" si="192">IF(OR($C67&lt;&gt;"",$C68&lt;&gt;""),$A$30,"")</f>
        <v/>
      </c>
      <c r="AJ67" s="942"/>
      <c r="AK67" s="942"/>
      <c r="AL67" s="943"/>
      <c r="AM67" s="950" t="str">
        <f t="shared" ref="AM67" si="193">IF(OR($C67&lt;&gt;"",$C68&lt;&gt;""),$A$29,"")</f>
        <v/>
      </c>
      <c r="AN67" s="951"/>
      <c r="AO67" s="941" t="str">
        <f t="shared" ref="AO67" si="194">IF(OR($C67&lt;&gt;"",$C68&lt;&gt;""),$A$30,"")</f>
        <v/>
      </c>
      <c r="AP67" s="942"/>
      <c r="AQ67" s="942"/>
      <c r="AR67" s="943"/>
      <c r="AS67" s="950" t="str">
        <f t="shared" ref="AS67" si="195">IF(OR($C67&lt;&gt;"",$C68&lt;&gt;""),$A$29,"")</f>
        <v/>
      </c>
      <c r="AT67" s="951"/>
      <c r="AU67" s="941" t="str">
        <f t="shared" ref="AU67" si="196">IF(OR($C67&lt;&gt;"",$C68&lt;&gt;""),$A$30,"")</f>
        <v/>
      </c>
      <c r="AV67" s="942"/>
      <c r="AW67" s="942"/>
      <c r="AX67" s="943"/>
      <c r="AY67" s="950" t="str">
        <f t="shared" ref="AY67" si="197">IF(OR($C67&lt;&gt;"",$C68&lt;&gt;""),$A$29,"")</f>
        <v/>
      </c>
      <c r="AZ67" s="951"/>
      <c r="BA67" s="941" t="str">
        <f t="shared" ref="BA67" si="198">IF(OR($C67&lt;&gt;"",$C68&lt;&gt;""),$A$30,"")</f>
        <v/>
      </c>
      <c r="BB67" s="942"/>
      <c r="BC67" s="942"/>
      <c r="BD67" s="943"/>
      <c r="BE67" s="950" t="str">
        <f t="shared" ref="BE67" si="199">IF(OR($C67&lt;&gt;"",$C68&lt;&gt;""),$A$29,"")</f>
        <v/>
      </c>
      <c r="BF67" s="951"/>
      <c r="BG67" s="941" t="str">
        <f t="shared" ref="BG67" si="200">IF(OR($C67&lt;&gt;"",$C68&lt;&gt;""),$A$30,"")</f>
        <v/>
      </c>
      <c r="BH67" s="942"/>
      <c r="BI67" s="942"/>
      <c r="BJ67" s="943"/>
    </row>
    <row r="68" spans="1:62" ht="13.5" customHeight="1">
      <c r="A68" s="635"/>
      <c r="B68" s="600"/>
      <c r="C68" s="947"/>
      <c r="D68" s="948"/>
      <c r="E68" s="948"/>
      <c r="F68" s="948"/>
      <c r="G68" s="948"/>
      <c r="H68" s="948"/>
      <c r="I68" s="949"/>
      <c r="J68" s="957"/>
      <c r="K68" s="957"/>
      <c r="L68" s="958"/>
      <c r="M68" s="958"/>
      <c r="N68" s="958"/>
      <c r="O68" s="958"/>
      <c r="P68" s="958"/>
      <c r="Q68" s="952"/>
      <c r="R68" s="961"/>
      <c r="S68" s="961"/>
      <c r="T68" s="962"/>
      <c r="U68" s="952"/>
      <c r="V68" s="953"/>
      <c r="W68" s="944"/>
      <c r="X68" s="945"/>
      <c r="Y68" s="945"/>
      <c r="Z68" s="946"/>
      <c r="AA68" s="952"/>
      <c r="AB68" s="953"/>
      <c r="AC68" s="944"/>
      <c r="AD68" s="945"/>
      <c r="AE68" s="945"/>
      <c r="AF68" s="946"/>
      <c r="AG68" s="952"/>
      <c r="AH68" s="953"/>
      <c r="AI68" s="944"/>
      <c r="AJ68" s="945"/>
      <c r="AK68" s="945"/>
      <c r="AL68" s="946"/>
      <c r="AM68" s="952"/>
      <c r="AN68" s="953"/>
      <c r="AO68" s="944"/>
      <c r="AP68" s="945"/>
      <c r="AQ68" s="945"/>
      <c r="AR68" s="946"/>
      <c r="AS68" s="952"/>
      <c r="AT68" s="953"/>
      <c r="AU68" s="944"/>
      <c r="AV68" s="945"/>
      <c r="AW68" s="945"/>
      <c r="AX68" s="946"/>
      <c r="AY68" s="952"/>
      <c r="AZ68" s="953"/>
      <c r="BA68" s="944"/>
      <c r="BB68" s="945"/>
      <c r="BC68" s="945"/>
      <c r="BD68" s="946"/>
      <c r="BE68" s="952"/>
      <c r="BF68" s="953"/>
      <c r="BG68" s="944"/>
      <c r="BH68" s="945"/>
      <c r="BI68" s="945"/>
      <c r="BJ68" s="946"/>
    </row>
    <row r="69" spans="1:62" ht="13.5" customHeight="1">
      <c r="A69" s="631">
        <v>15</v>
      </c>
      <c r="B69" s="598"/>
      <c r="C69" s="954"/>
      <c r="D69" s="955"/>
      <c r="E69" s="955"/>
      <c r="F69" s="955"/>
      <c r="G69" s="955"/>
      <c r="H69" s="955"/>
      <c r="I69" s="956"/>
      <c r="J69" s="957"/>
      <c r="K69" s="957"/>
      <c r="L69" s="958"/>
      <c r="M69" s="958"/>
      <c r="N69" s="958"/>
      <c r="O69" s="958"/>
      <c r="P69" s="958"/>
      <c r="Q69" s="950" t="str">
        <f t="shared" ref="Q69" si="201">IF(L69="選手・生徒","〇","")</f>
        <v/>
      </c>
      <c r="R69" s="959"/>
      <c r="S69" s="959"/>
      <c r="T69" s="960"/>
      <c r="U69" s="950" t="str">
        <f t="shared" ref="U69" si="202">IF(OR($C69&lt;&gt;"",$C70&lt;&gt;""),$A$29,"")</f>
        <v/>
      </c>
      <c r="V69" s="951"/>
      <c r="W69" s="941" t="str">
        <f t="shared" ref="W69" si="203">IF(OR($C69&lt;&gt;"",$C70&lt;&gt;""),$A$30,"")</f>
        <v/>
      </c>
      <c r="X69" s="942"/>
      <c r="Y69" s="942"/>
      <c r="Z69" s="943"/>
      <c r="AA69" s="950" t="str">
        <f t="shared" ref="AA69" si="204">IF(OR($C69&lt;&gt;"",$C70&lt;&gt;""),$A$29,"")</f>
        <v/>
      </c>
      <c r="AB69" s="951"/>
      <c r="AC69" s="941" t="str">
        <f t="shared" ref="AC69" si="205">IF(OR($C69&lt;&gt;"",$C70&lt;&gt;""),$A$30,"")</f>
        <v/>
      </c>
      <c r="AD69" s="942"/>
      <c r="AE69" s="942"/>
      <c r="AF69" s="943"/>
      <c r="AG69" s="950" t="str">
        <f t="shared" ref="AG69" si="206">IF(OR($C69&lt;&gt;"",$C70&lt;&gt;""),$A$29,"")</f>
        <v/>
      </c>
      <c r="AH69" s="951"/>
      <c r="AI69" s="941" t="str">
        <f t="shared" ref="AI69" si="207">IF(OR($C69&lt;&gt;"",$C70&lt;&gt;""),$A$30,"")</f>
        <v/>
      </c>
      <c r="AJ69" s="942"/>
      <c r="AK69" s="942"/>
      <c r="AL69" s="943"/>
      <c r="AM69" s="950" t="str">
        <f t="shared" ref="AM69" si="208">IF(OR($C69&lt;&gt;"",$C70&lt;&gt;""),$A$29,"")</f>
        <v/>
      </c>
      <c r="AN69" s="951"/>
      <c r="AO69" s="941" t="str">
        <f t="shared" ref="AO69" si="209">IF(OR($C69&lt;&gt;"",$C70&lt;&gt;""),$A$30,"")</f>
        <v/>
      </c>
      <c r="AP69" s="942"/>
      <c r="AQ69" s="942"/>
      <c r="AR69" s="943"/>
      <c r="AS69" s="950" t="str">
        <f t="shared" ref="AS69" si="210">IF(OR($C69&lt;&gt;"",$C70&lt;&gt;""),$A$29,"")</f>
        <v/>
      </c>
      <c r="AT69" s="951"/>
      <c r="AU69" s="941" t="str">
        <f t="shared" ref="AU69" si="211">IF(OR($C69&lt;&gt;"",$C70&lt;&gt;""),$A$30,"")</f>
        <v/>
      </c>
      <c r="AV69" s="942"/>
      <c r="AW69" s="942"/>
      <c r="AX69" s="943"/>
      <c r="AY69" s="950" t="str">
        <f t="shared" ref="AY69" si="212">IF(OR($C69&lt;&gt;"",$C70&lt;&gt;""),$A$29,"")</f>
        <v/>
      </c>
      <c r="AZ69" s="951"/>
      <c r="BA69" s="941" t="str">
        <f t="shared" ref="BA69" si="213">IF(OR($C69&lt;&gt;"",$C70&lt;&gt;""),$A$30,"")</f>
        <v/>
      </c>
      <c r="BB69" s="942"/>
      <c r="BC69" s="942"/>
      <c r="BD69" s="943"/>
      <c r="BE69" s="950" t="str">
        <f t="shared" ref="BE69" si="214">IF(OR($C69&lt;&gt;"",$C70&lt;&gt;""),$A$29,"")</f>
        <v/>
      </c>
      <c r="BF69" s="951"/>
      <c r="BG69" s="941" t="str">
        <f t="shared" ref="BG69" si="215">IF(OR($C69&lt;&gt;"",$C70&lt;&gt;""),$A$30,"")</f>
        <v/>
      </c>
      <c r="BH69" s="942"/>
      <c r="BI69" s="942"/>
      <c r="BJ69" s="943"/>
    </row>
    <row r="70" spans="1:62" ht="13.5" customHeight="1">
      <c r="A70" s="633"/>
      <c r="B70" s="599"/>
      <c r="C70" s="963"/>
      <c r="D70" s="964"/>
      <c r="E70" s="964"/>
      <c r="F70" s="964"/>
      <c r="G70" s="964"/>
      <c r="H70" s="964"/>
      <c r="I70" s="965"/>
      <c r="J70" s="957"/>
      <c r="K70" s="957"/>
      <c r="L70" s="958"/>
      <c r="M70" s="958"/>
      <c r="N70" s="958"/>
      <c r="O70" s="958"/>
      <c r="P70" s="958"/>
      <c r="Q70" s="952"/>
      <c r="R70" s="961"/>
      <c r="S70" s="961"/>
      <c r="T70" s="962"/>
      <c r="U70" s="952"/>
      <c r="V70" s="953"/>
      <c r="W70" s="944"/>
      <c r="X70" s="945"/>
      <c r="Y70" s="945"/>
      <c r="Z70" s="946"/>
      <c r="AA70" s="952"/>
      <c r="AB70" s="953"/>
      <c r="AC70" s="944"/>
      <c r="AD70" s="945"/>
      <c r="AE70" s="945"/>
      <c r="AF70" s="946"/>
      <c r="AG70" s="952"/>
      <c r="AH70" s="953"/>
      <c r="AI70" s="944"/>
      <c r="AJ70" s="945"/>
      <c r="AK70" s="945"/>
      <c r="AL70" s="946"/>
      <c r="AM70" s="952"/>
      <c r="AN70" s="953"/>
      <c r="AO70" s="944"/>
      <c r="AP70" s="945"/>
      <c r="AQ70" s="945"/>
      <c r="AR70" s="946"/>
      <c r="AS70" s="952"/>
      <c r="AT70" s="953"/>
      <c r="AU70" s="944"/>
      <c r="AV70" s="945"/>
      <c r="AW70" s="945"/>
      <c r="AX70" s="946"/>
      <c r="AY70" s="952"/>
      <c r="AZ70" s="953"/>
      <c r="BA70" s="944"/>
      <c r="BB70" s="945"/>
      <c r="BC70" s="945"/>
      <c r="BD70" s="946"/>
      <c r="BE70" s="952"/>
      <c r="BF70" s="953"/>
      <c r="BG70" s="944"/>
      <c r="BH70" s="945"/>
      <c r="BI70" s="945"/>
      <c r="BJ70" s="946"/>
    </row>
    <row r="71" spans="1:62" ht="13.5" customHeight="1">
      <c r="A71" s="631">
        <v>16</v>
      </c>
      <c r="B71" s="598"/>
      <c r="C71" s="954"/>
      <c r="D71" s="955"/>
      <c r="E71" s="955"/>
      <c r="F71" s="955"/>
      <c r="G71" s="955"/>
      <c r="H71" s="955"/>
      <c r="I71" s="956"/>
      <c r="J71" s="957"/>
      <c r="K71" s="957"/>
      <c r="L71" s="958"/>
      <c r="M71" s="958"/>
      <c r="N71" s="958"/>
      <c r="O71" s="958"/>
      <c r="P71" s="958"/>
      <c r="Q71" s="950" t="str">
        <f t="shared" ref="Q71" si="216">IF(L71="選手・生徒","〇","")</f>
        <v/>
      </c>
      <c r="R71" s="959"/>
      <c r="S71" s="959"/>
      <c r="T71" s="960"/>
      <c r="U71" s="950" t="str">
        <f t="shared" ref="U71" si="217">IF(OR($C71&lt;&gt;"",$C72&lt;&gt;""),$A$29,"")</f>
        <v/>
      </c>
      <c r="V71" s="951"/>
      <c r="W71" s="941" t="str">
        <f t="shared" ref="W71" si="218">IF(OR($C71&lt;&gt;"",$C72&lt;&gt;""),$A$30,"")</f>
        <v/>
      </c>
      <c r="X71" s="942"/>
      <c r="Y71" s="942"/>
      <c r="Z71" s="943"/>
      <c r="AA71" s="950" t="str">
        <f t="shared" ref="AA71" si="219">IF(OR($C71&lt;&gt;"",$C72&lt;&gt;""),$A$29,"")</f>
        <v/>
      </c>
      <c r="AB71" s="951"/>
      <c r="AC71" s="941" t="str">
        <f t="shared" ref="AC71" si="220">IF(OR($C71&lt;&gt;"",$C72&lt;&gt;""),$A$30,"")</f>
        <v/>
      </c>
      <c r="AD71" s="942"/>
      <c r="AE71" s="942"/>
      <c r="AF71" s="943"/>
      <c r="AG71" s="950" t="str">
        <f t="shared" ref="AG71" si="221">IF(OR($C71&lt;&gt;"",$C72&lt;&gt;""),$A$29,"")</f>
        <v/>
      </c>
      <c r="AH71" s="951"/>
      <c r="AI71" s="941" t="str">
        <f t="shared" ref="AI71" si="222">IF(OR($C71&lt;&gt;"",$C72&lt;&gt;""),$A$30,"")</f>
        <v/>
      </c>
      <c r="AJ71" s="942"/>
      <c r="AK71" s="942"/>
      <c r="AL71" s="943"/>
      <c r="AM71" s="950" t="str">
        <f t="shared" ref="AM71" si="223">IF(OR($C71&lt;&gt;"",$C72&lt;&gt;""),$A$29,"")</f>
        <v/>
      </c>
      <c r="AN71" s="951"/>
      <c r="AO71" s="941" t="str">
        <f t="shared" ref="AO71" si="224">IF(OR($C71&lt;&gt;"",$C72&lt;&gt;""),$A$30,"")</f>
        <v/>
      </c>
      <c r="AP71" s="942"/>
      <c r="AQ71" s="942"/>
      <c r="AR71" s="943"/>
      <c r="AS71" s="950" t="str">
        <f t="shared" ref="AS71" si="225">IF(OR($C71&lt;&gt;"",$C72&lt;&gt;""),$A$29,"")</f>
        <v/>
      </c>
      <c r="AT71" s="951"/>
      <c r="AU71" s="941" t="str">
        <f t="shared" ref="AU71" si="226">IF(OR($C71&lt;&gt;"",$C72&lt;&gt;""),$A$30,"")</f>
        <v/>
      </c>
      <c r="AV71" s="942"/>
      <c r="AW71" s="942"/>
      <c r="AX71" s="943"/>
      <c r="AY71" s="950" t="str">
        <f t="shared" ref="AY71" si="227">IF(OR($C71&lt;&gt;"",$C72&lt;&gt;""),$A$29,"")</f>
        <v/>
      </c>
      <c r="AZ71" s="951"/>
      <c r="BA71" s="941" t="str">
        <f t="shared" ref="BA71" si="228">IF(OR($C71&lt;&gt;"",$C72&lt;&gt;""),$A$30,"")</f>
        <v/>
      </c>
      <c r="BB71" s="942"/>
      <c r="BC71" s="942"/>
      <c r="BD71" s="943"/>
      <c r="BE71" s="950" t="str">
        <f t="shared" ref="BE71" si="229">IF(OR($C71&lt;&gt;"",$C72&lt;&gt;""),$A$29,"")</f>
        <v/>
      </c>
      <c r="BF71" s="951"/>
      <c r="BG71" s="941" t="str">
        <f t="shared" ref="BG71" si="230">IF(OR($C71&lt;&gt;"",$C72&lt;&gt;""),$A$30,"")</f>
        <v/>
      </c>
      <c r="BH71" s="942"/>
      <c r="BI71" s="942"/>
      <c r="BJ71" s="943"/>
    </row>
    <row r="72" spans="1:62" ht="13.5" customHeight="1">
      <c r="A72" s="633"/>
      <c r="B72" s="599"/>
      <c r="C72" s="963"/>
      <c r="D72" s="964"/>
      <c r="E72" s="964"/>
      <c r="F72" s="964"/>
      <c r="G72" s="964"/>
      <c r="H72" s="964"/>
      <c r="I72" s="965"/>
      <c r="J72" s="957"/>
      <c r="K72" s="957"/>
      <c r="L72" s="958"/>
      <c r="M72" s="958"/>
      <c r="N72" s="958"/>
      <c r="O72" s="958"/>
      <c r="P72" s="958"/>
      <c r="Q72" s="952"/>
      <c r="R72" s="961"/>
      <c r="S72" s="961"/>
      <c r="T72" s="962"/>
      <c r="U72" s="952"/>
      <c r="V72" s="953"/>
      <c r="W72" s="944"/>
      <c r="X72" s="945"/>
      <c r="Y72" s="945"/>
      <c r="Z72" s="946"/>
      <c r="AA72" s="952"/>
      <c r="AB72" s="953"/>
      <c r="AC72" s="944"/>
      <c r="AD72" s="945"/>
      <c r="AE72" s="945"/>
      <c r="AF72" s="946"/>
      <c r="AG72" s="952"/>
      <c r="AH72" s="953"/>
      <c r="AI72" s="944"/>
      <c r="AJ72" s="945"/>
      <c r="AK72" s="945"/>
      <c r="AL72" s="946"/>
      <c r="AM72" s="952"/>
      <c r="AN72" s="953"/>
      <c r="AO72" s="944"/>
      <c r="AP72" s="945"/>
      <c r="AQ72" s="945"/>
      <c r="AR72" s="946"/>
      <c r="AS72" s="952"/>
      <c r="AT72" s="953"/>
      <c r="AU72" s="944"/>
      <c r="AV72" s="945"/>
      <c r="AW72" s="945"/>
      <c r="AX72" s="946"/>
      <c r="AY72" s="952"/>
      <c r="AZ72" s="953"/>
      <c r="BA72" s="944"/>
      <c r="BB72" s="945"/>
      <c r="BC72" s="945"/>
      <c r="BD72" s="946"/>
      <c r="BE72" s="952"/>
      <c r="BF72" s="953"/>
      <c r="BG72" s="944"/>
      <c r="BH72" s="945"/>
      <c r="BI72" s="945"/>
      <c r="BJ72" s="946"/>
    </row>
    <row r="73" spans="1:62" ht="13.5" customHeight="1">
      <c r="A73" s="631">
        <v>17</v>
      </c>
      <c r="B73" s="598"/>
      <c r="C73" s="954"/>
      <c r="D73" s="955"/>
      <c r="E73" s="955"/>
      <c r="F73" s="955"/>
      <c r="G73" s="955"/>
      <c r="H73" s="955"/>
      <c r="I73" s="956"/>
      <c r="J73" s="957"/>
      <c r="K73" s="957"/>
      <c r="L73" s="958"/>
      <c r="M73" s="958"/>
      <c r="N73" s="958"/>
      <c r="O73" s="958"/>
      <c r="P73" s="958"/>
      <c r="Q73" s="950" t="str">
        <f t="shared" ref="Q73" si="231">IF(L73="選手・生徒","〇","")</f>
        <v/>
      </c>
      <c r="R73" s="959"/>
      <c r="S73" s="959"/>
      <c r="T73" s="960"/>
      <c r="U73" s="950" t="str">
        <f t="shared" ref="U73" si="232">IF(OR($C73&lt;&gt;"",$C74&lt;&gt;""),$A$29,"")</f>
        <v/>
      </c>
      <c r="V73" s="951"/>
      <c r="W73" s="941" t="str">
        <f t="shared" ref="W73" si="233">IF(OR($C73&lt;&gt;"",$C74&lt;&gt;""),$A$30,"")</f>
        <v/>
      </c>
      <c r="X73" s="942"/>
      <c r="Y73" s="942"/>
      <c r="Z73" s="943"/>
      <c r="AA73" s="950" t="str">
        <f t="shared" ref="AA73" si="234">IF(OR($C73&lt;&gt;"",$C74&lt;&gt;""),$A$29,"")</f>
        <v/>
      </c>
      <c r="AB73" s="951"/>
      <c r="AC73" s="941" t="str">
        <f t="shared" ref="AC73" si="235">IF(OR($C73&lt;&gt;"",$C74&lt;&gt;""),$A$30,"")</f>
        <v/>
      </c>
      <c r="AD73" s="942"/>
      <c r="AE73" s="942"/>
      <c r="AF73" s="943"/>
      <c r="AG73" s="950" t="str">
        <f t="shared" ref="AG73" si="236">IF(OR($C73&lt;&gt;"",$C74&lt;&gt;""),$A$29,"")</f>
        <v/>
      </c>
      <c r="AH73" s="951"/>
      <c r="AI73" s="941" t="str">
        <f t="shared" ref="AI73" si="237">IF(OR($C73&lt;&gt;"",$C74&lt;&gt;""),$A$30,"")</f>
        <v/>
      </c>
      <c r="AJ73" s="942"/>
      <c r="AK73" s="942"/>
      <c r="AL73" s="943"/>
      <c r="AM73" s="950" t="str">
        <f t="shared" ref="AM73" si="238">IF(OR($C73&lt;&gt;"",$C74&lt;&gt;""),$A$29,"")</f>
        <v/>
      </c>
      <c r="AN73" s="951"/>
      <c r="AO73" s="941" t="str">
        <f t="shared" ref="AO73" si="239">IF(OR($C73&lt;&gt;"",$C74&lt;&gt;""),$A$30,"")</f>
        <v/>
      </c>
      <c r="AP73" s="942"/>
      <c r="AQ73" s="942"/>
      <c r="AR73" s="943"/>
      <c r="AS73" s="950" t="str">
        <f t="shared" ref="AS73" si="240">IF(OR($C73&lt;&gt;"",$C74&lt;&gt;""),$A$29,"")</f>
        <v/>
      </c>
      <c r="AT73" s="951"/>
      <c r="AU73" s="941" t="str">
        <f t="shared" ref="AU73" si="241">IF(OR($C73&lt;&gt;"",$C74&lt;&gt;""),$A$30,"")</f>
        <v/>
      </c>
      <c r="AV73" s="942"/>
      <c r="AW73" s="942"/>
      <c r="AX73" s="943"/>
      <c r="AY73" s="950" t="str">
        <f t="shared" ref="AY73" si="242">IF(OR($C73&lt;&gt;"",$C74&lt;&gt;""),$A$29,"")</f>
        <v/>
      </c>
      <c r="AZ73" s="951"/>
      <c r="BA73" s="941" t="str">
        <f t="shared" ref="BA73" si="243">IF(OR($C73&lt;&gt;"",$C74&lt;&gt;""),$A$30,"")</f>
        <v/>
      </c>
      <c r="BB73" s="942"/>
      <c r="BC73" s="942"/>
      <c r="BD73" s="943"/>
      <c r="BE73" s="950" t="str">
        <f t="shared" ref="BE73" si="244">IF(OR($C73&lt;&gt;"",$C74&lt;&gt;""),$A$29,"")</f>
        <v/>
      </c>
      <c r="BF73" s="951"/>
      <c r="BG73" s="941" t="str">
        <f t="shared" ref="BG73" si="245">IF(OR($C73&lt;&gt;"",$C74&lt;&gt;""),$A$30,"")</f>
        <v/>
      </c>
      <c r="BH73" s="942"/>
      <c r="BI73" s="942"/>
      <c r="BJ73" s="943"/>
    </row>
    <row r="74" spans="1:62" ht="13.5" customHeight="1">
      <c r="A74" s="633"/>
      <c r="B74" s="599"/>
      <c r="C74" s="963"/>
      <c r="D74" s="964"/>
      <c r="E74" s="964"/>
      <c r="F74" s="964"/>
      <c r="G74" s="964"/>
      <c r="H74" s="964"/>
      <c r="I74" s="965"/>
      <c r="J74" s="957"/>
      <c r="K74" s="957"/>
      <c r="L74" s="958"/>
      <c r="M74" s="958"/>
      <c r="N74" s="958"/>
      <c r="O74" s="958"/>
      <c r="P74" s="958"/>
      <c r="Q74" s="952"/>
      <c r="R74" s="961"/>
      <c r="S74" s="961"/>
      <c r="T74" s="962"/>
      <c r="U74" s="952"/>
      <c r="V74" s="953"/>
      <c r="W74" s="944"/>
      <c r="X74" s="945"/>
      <c r="Y74" s="945"/>
      <c r="Z74" s="946"/>
      <c r="AA74" s="952"/>
      <c r="AB74" s="953"/>
      <c r="AC74" s="944"/>
      <c r="AD74" s="945"/>
      <c r="AE74" s="945"/>
      <c r="AF74" s="946"/>
      <c r="AG74" s="952"/>
      <c r="AH74" s="953"/>
      <c r="AI74" s="944"/>
      <c r="AJ74" s="945"/>
      <c r="AK74" s="945"/>
      <c r="AL74" s="946"/>
      <c r="AM74" s="952"/>
      <c r="AN74" s="953"/>
      <c r="AO74" s="944"/>
      <c r="AP74" s="945"/>
      <c r="AQ74" s="945"/>
      <c r="AR74" s="946"/>
      <c r="AS74" s="952"/>
      <c r="AT74" s="953"/>
      <c r="AU74" s="944"/>
      <c r="AV74" s="945"/>
      <c r="AW74" s="945"/>
      <c r="AX74" s="946"/>
      <c r="AY74" s="952"/>
      <c r="AZ74" s="953"/>
      <c r="BA74" s="944"/>
      <c r="BB74" s="945"/>
      <c r="BC74" s="945"/>
      <c r="BD74" s="946"/>
      <c r="BE74" s="952"/>
      <c r="BF74" s="953"/>
      <c r="BG74" s="944"/>
      <c r="BH74" s="945"/>
      <c r="BI74" s="945"/>
      <c r="BJ74" s="946"/>
    </row>
    <row r="75" spans="1:62" ht="13.5" customHeight="1">
      <c r="A75" s="631">
        <v>18</v>
      </c>
      <c r="B75" s="598"/>
      <c r="C75" s="954"/>
      <c r="D75" s="955"/>
      <c r="E75" s="955"/>
      <c r="F75" s="955"/>
      <c r="G75" s="955"/>
      <c r="H75" s="955"/>
      <c r="I75" s="956"/>
      <c r="J75" s="957"/>
      <c r="K75" s="957"/>
      <c r="L75" s="958"/>
      <c r="M75" s="958"/>
      <c r="N75" s="958"/>
      <c r="O75" s="958"/>
      <c r="P75" s="958"/>
      <c r="Q75" s="950" t="str">
        <f t="shared" ref="Q75" si="246">IF(L75="選手・生徒","〇","")</f>
        <v/>
      </c>
      <c r="R75" s="959"/>
      <c r="S75" s="959"/>
      <c r="T75" s="960"/>
      <c r="U75" s="950" t="str">
        <f t="shared" ref="U75" si="247">IF(OR($C75&lt;&gt;"",$C76&lt;&gt;""),$A$29,"")</f>
        <v/>
      </c>
      <c r="V75" s="951"/>
      <c r="W75" s="941" t="str">
        <f t="shared" ref="W75" si="248">IF(OR($C75&lt;&gt;"",$C76&lt;&gt;""),$A$30,"")</f>
        <v/>
      </c>
      <c r="X75" s="942"/>
      <c r="Y75" s="942"/>
      <c r="Z75" s="943"/>
      <c r="AA75" s="950" t="str">
        <f t="shared" ref="AA75" si="249">IF(OR($C75&lt;&gt;"",$C76&lt;&gt;""),$A$29,"")</f>
        <v/>
      </c>
      <c r="AB75" s="951"/>
      <c r="AC75" s="941" t="str">
        <f t="shared" ref="AC75" si="250">IF(OR($C75&lt;&gt;"",$C76&lt;&gt;""),$A$30,"")</f>
        <v/>
      </c>
      <c r="AD75" s="942"/>
      <c r="AE75" s="942"/>
      <c r="AF75" s="943"/>
      <c r="AG75" s="950" t="str">
        <f t="shared" ref="AG75" si="251">IF(OR($C75&lt;&gt;"",$C76&lt;&gt;""),$A$29,"")</f>
        <v/>
      </c>
      <c r="AH75" s="951"/>
      <c r="AI75" s="941" t="str">
        <f t="shared" ref="AI75" si="252">IF(OR($C75&lt;&gt;"",$C76&lt;&gt;""),$A$30,"")</f>
        <v/>
      </c>
      <c r="AJ75" s="942"/>
      <c r="AK75" s="942"/>
      <c r="AL75" s="943"/>
      <c r="AM75" s="950" t="str">
        <f t="shared" ref="AM75" si="253">IF(OR($C75&lt;&gt;"",$C76&lt;&gt;""),$A$29,"")</f>
        <v/>
      </c>
      <c r="AN75" s="951"/>
      <c r="AO75" s="941" t="str">
        <f t="shared" ref="AO75" si="254">IF(OR($C75&lt;&gt;"",$C76&lt;&gt;""),$A$30,"")</f>
        <v/>
      </c>
      <c r="AP75" s="942"/>
      <c r="AQ75" s="942"/>
      <c r="AR75" s="943"/>
      <c r="AS75" s="950" t="str">
        <f t="shared" ref="AS75" si="255">IF(OR($C75&lt;&gt;"",$C76&lt;&gt;""),$A$29,"")</f>
        <v/>
      </c>
      <c r="AT75" s="951"/>
      <c r="AU75" s="941" t="str">
        <f t="shared" ref="AU75" si="256">IF(OR($C75&lt;&gt;"",$C76&lt;&gt;""),$A$30,"")</f>
        <v/>
      </c>
      <c r="AV75" s="942"/>
      <c r="AW75" s="942"/>
      <c r="AX75" s="943"/>
      <c r="AY75" s="950" t="str">
        <f t="shared" ref="AY75" si="257">IF(OR($C75&lt;&gt;"",$C76&lt;&gt;""),$A$29,"")</f>
        <v/>
      </c>
      <c r="AZ75" s="951"/>
      <c r="BA75" s="941" t="str">
        <f t="shared" ref="BA75" si="258">IF(OR($C75&lt;&gt;"",$C76&lt;&gt;""),$A$30,"")</f>
        <v/>
      </c>
      <c r="BB75" s="942"/>
      <c r="BC75" s="942"/>
      <c r="BD75" s="943"/>
      <c r="BE75" s="950" t="str">
        <f t="shared" ref="BE75" si="259">IF(OR($C75&lt;&gt;"",$C76&lt;&gt;""),$A$29,"")</f>
        <v/>
      </c>
      <c r="BF75" s="951"/>
      <c r="BG75" s="941" t="str">
        <f t="shared" ref="BG75" si="260">IF(OR($C75&lt;&gt;"",$C76&lt;&gt;""),$A$30,"")</f>
        <v/>
      </c>
      <c r="BH75" s="942"/>
      <c r="BI75" s="942"/>
      <c r="BJ75" s="943"/>
    </row>
    <row r="76" spans="1:62" ht="13.5" customHeight="1">
      <c r="A76" s="633"/>
      <c r="B76" s="599"/>
      <c r="C76" s="963"/>
      <c r="D76" s="964"/>
      <c r="E76" s="964"/>
      <c r="F76" s="964"/>
      <c r="G76" s="964"/>
      <c r="H76" s="964"/>
      <c r="I76" s="965"/>
      <c r="J76" s="957"/>
      <c r="K76" s="957"/>
      <c r="L76" s="958"/>
      <c r="M76" s="958"/>
      <c r="N76" s="958"/>
      <c r="O76" s="958"/>
      <c r="P76" s="958"/>
      <c r="Q76" s="952"/>
      <c r="R76" s="961"/>
      <c r="S76" s="961"/>
      <c r="T76" s="962"/>
      <c r="U76" s="952"/>
      <c r="V76" s="953"/>
      <c r="W76" s="944"/>
      <c r="X76" s="945"/>
      <c r="Y76" s="945"/>
      <c r="Z76" s="946"/>
      <c r="AA76" s="952"/>
      <c r="AB76" s="953"/>
      <c r="AC76" s="944"/>
      <c r="AD76" s="945"/>
      <c r="AE76" s="945"/>
      <c r="AF76" s="946"/>
      <c r="AG76" s="952"/>
      <c r="AH76" s="953"/>
      <c r="AI76" s="944"/>
      <c r="AJ76" s="945"/>
      <c r="AK76" s="945"/>
      <c r="AL76" s="946"/>
      <c r="AM76" s="952"/>
      <c r="AN76" s="953"/>
      <c r="AO76" s="944"/>
      <c r="AP76" s="945"/>
      <c r="AQ76" s="945"/>
      <c r="AR76" s="946"/>
      <c r="AS76" s="952"/>
      <c r="AT76" s="953"/>
      <c r="AU76" s="944"/>
      <c r="AV76" s="945"/>
      <c r="AW76" s="945"/>
      <c r="AX76" s="946"/>
      <c r="AY76" s="952"/>
      <c r="AZ76" s="953"/>
      <c r="BA76" s="944"/>
      <c r="BB76" s="945"/>
      <c r="BC76" s="945"/>
      <c r="BD76" s="946"/>
      <c r="BE76" s="952"/>
      <c r="BF76" s="953"/>
      <c r="BG76" s="944"/>
      <c r="BH76" s="945"/>
      <c r="BI76" s="945"/>
      <c r="BJ76" s="946"/>
    </row>
    <row r="77" spans="1:62" ht="13.5" customHeight="1">
      <c r="A77" s="631">
        <v>19</v>
      </c>
      <c r="B77" s="598"/>
      <c r="C77" s="954"/>
      <c r="D77" s="955"/>
      <c r="E77" s="955"/>
      <c r="F77" s="955"/>
      <c r="G77" s="955"/>
      <c r="H77" s="955"/>
      <c r="I77" s="956"/>
      <c r="J77" s="957"/>
      <c r="K77" s="957"/>
      <c r="L77" s="958"/>
      <c r="M77" s="958"/>
      <c r="N77" s="958"/>
      <c r="O77" s="958"/>
      <c r="P77" s="958"/>
      <c r="Q77" s="950" t="str">
        <f t="shared" ref="Q77" si="261">IF(L77="選手・生徒","〇","")</f>
        <v/>
      </c>
      <c r="R77" s="959"/>
      <c r="S77" s="959"/>
      <c r="T77" s="960"/>
      <c r="U77" s="950" t="str">
        <f t="shared" ref="U77" si="262">IF(OR($C77&lt;&gt;"",$C78&lt;&gt;""),$A$29,"")</f>
        <v/>
      </c>
      <c r="V77" s="951"/>
      <c r="W77" s="941" t="str">
        <f t="shared" ref="W77" si="263">IF(OR($C77&lt;&gt;"",$C78&lt;&gt;""),$A$30,"")</f>
        <v/>
      </c>
      <c r="X77" s="942"/>
      <c r="Y77" s="942"/>
      <c r="Z77" s="943"/>
      <c r="AA77" s="950" t="str">
        <f t="shared" ref="AA77" si="264">IF(OR($C77&lt;&gt;"",$C78&lt;&gt;""),$A$29,"")</f>
        <v/>
      </c>
      <c r="AB77" s="951"/>
      <c r="AC77" s="941" t="str">
        <f t="shared" ref="AC77" si="265">IF(OR($C77&lt;&gt;"",$C78&lt;&gt;""),$A$30,"")</f>
        <v/>
      </c>
      <c r="AD77" s="942"/>
      <c r="AE77" s="942"/>
      <c r="AF77" s="943"/>
      <c r="AG77" s="950" t="str">
        <f t="shared" ref="AG77" si="266">IF(OR($C77&lt;&gt;"",$C78&lt;&gt;""),$A$29,"")</f>
        <v/>
      </c>
      <c r="AH77" s="951"/>
      <c r="AI77" s="941" t="str">
        <f t="shared" ref="AI77" si="267">IF(OR($C77&lt;&gt;"",$C78&lt;&gt;""),$A$30,"")</f>
        <v/>
      </c>
      <c r="AJ77" s="942"/>
      <c r="AK77" s="942"/>
      <c r="AL77" s="943"/>
      <c r="AM77" s="950" t="str">
        <f t="shared" ref="AM77" si="268">IF(OR($C77&lt;&gt;"",$C78&lt;&gt;""),$A$29,"")</f>
        <v/>
      </c>
      <c r="AN77" s="951"/>
      <c r="AO77" s="941" t="str">
        <f t="shared" ref="AO77" si="269">IF(OR($C77&lt;&gt;"",$C78&lt;&gt;""),$A$30,"")</f>
        <v/>
      </c>
      <c r="AP77" s="942"/>
      <c r="AQ77" s="942"/>
      <c r="AR77" s="943"/>
      <c r="AS77" s="950" t="str">
        <f t="shared" ref="AS77" si="270">IF(OR($C77&lt;&gt;"",$C78&lt;&gt;""),$A$29,"")</f>
        <v/>
      </c>
      <c r="AT77" s="951"/>
      <c r="AU77" s="941" t="str">
        <f t="shared" ref="AU77" si="271">IF(OR($C77&lt;&gt;"",$C78&lt;&gt;""),$A$30,"")</f>
        <v/>
      </c>
      <c r="AV77" s="942"/>
      <c r="AW77" s="942"/>
      <c r="AX77" s="943"/>
      <c r="AY77" s="950" t="str">
        <f t="shared" ref="AY77" si="272">IF(OR($C77&lt;&gt;"",$C78&lt;&gt;""),$A$29,"")</f>
        <v/>
      </c>
      <c r="AZ77" s="951"/>
      <c r="BA77" s="941" t="str">
        <f t="shared" ref="BA77" si="273">IF(OR($C77&lt;&gt;"",$C78&lt;&gt;""),$A$30,"")</f>
        <v/>
      </c>
      <c r="BB77" s="942"/>
      <c r="BC77" s="942"/>
      <c r="BD77" s="943"/>
      <c r="BE77" s="950" t="str">
        <f t="shared" ref="BE77" si="274">IF(OR($C77&lt;&gt;"",$C78&lt;&gt;""),$A$29,"")</f>
        <v/>
      </c>
      <c r="BF77" s="951"/>
      <c r="BG77" s="941" t="str">
        <f t="shared" ref="BG77" si="275">IF(OR($C77&lt;&gt;"",$C78&lt;&gt;""),$A$30,"")</f>
        <v/>
      </c>
      <c r="BH77" s="942"/>
      <c r="BI77" s="942"/>
      <c r="BJ77" s="943"/>
    </row>
    <row r="78" spans="1:62" ht="13.5" customHeight="1">
      <c r="A78" s="633"/>
      <c r="B78" s="599"/>
      <c r="C78" s="963"/>
      <c r="D78" s="964"/>
      <c r="E78" s="964"/>
      <c r="F78" s="964"/>
      <c r="G78" s="964"/>
      <c r="H78" s="964"/>
      <c r="I78" s="965"/>
      <c r="J78" s="957"/>
      <c r="K78" s="957"/>
      <c r="L78" s="958"/>
      <c r="M78" s="958"/>
      <c r="N78" s="958"/>
      <c r="O78" s="958"/>
      <c r="P78" s="958"/>
      <c r="Q78" s="952"/>
      <c r="R78" s="961"/>
      <c r="S78" s="961"/>
      <c r="T78" s="962"/>
      <c r="U78" s="952"/>
      <c r="V78" s="953"/>
      <c r="W78" s="944"/>
      <c r="X78" s="945"/>
      <c r="Y78" s="945"/>
      <c r="Z78" s="946"/>
      <c r="AA78" s="952"/>
      <c r="AB78" s="953"/>
      <c r="AC78" s="944"/>
      <c r="AD78" s="945"/>
      <c r="AE78" s="945"/>
      <c r="AF78" s="946"/>
      <c r="AG78" s="952"/>
      <c r="AH78" s="953"/>
      <c r="AI78" s="944"/>
      <c r="AJ78" s="945"/>
      <c r="AK78" s="945"/>
      <c r="AL78" s="946"/>
      <c r="AM78" s="952"/>
      <c r="AN78" s="953"/>
      <c r="AO78" s="944"/>
      <c r="AP78" s="945"/>
      <c r="AQ78" s="945"/>
      <c r="AR78" s="946"/>
      <c r="AS78" s="952"/>
      <c r="AT78" s="953"/>
      <c r="AU78" s="944"/>
      <c r="AV78" s="945"/>
      <c r="AW78" s="945"/>
      <c r="AX78" s="946"/>
      <c r="AY78" s="952"/>
      <c r="AZ78" s="953"/>
      <c r="BA78" s="944"/>
      <c r="BB78" s="945"/>
      <c r="BC78" s="945"/>
      <c r="BD78" s="946"/>
      <c r="BE78" s="952"/>
      <c r="BF78" s="953"/>
      <c r="BG78" s="944"/>
      <c r="BH78" s="945"/>
      <c r="BI78" s="945"/>
      <c r="BJ78" s="946"/>
    </row>
    <row r="79" spans="1:62" ht="13.5" customHeight="1">
      <c r="A79" s="631">
        <v>20</v>
      </c>
      <c r="B79" s="598"/>
      <c r="C79" s="954"/>
      <c r="D79" s="955"/>
      <c r="E79" s="955"/>
      <c r="F79" s="955"/>
      <c r="G79" s="955"/>
      <c r="H79" s="955"/>
      <c r="I79" s="956"/>
      <c r="J79" s="957"/>
      <c r="K79" s="957"/>
      <c r="L79" s="958"/>
      <c r="M79" s="958"/>
      <c r="N79" s="958"/>
      <c r="O79" s="958"/>
      <c r="P79" s="958"/>
      <c r="Q79" s="950" t="str">
        <f t="shared" ref="Q79" si="276">IF(L79="選手・生徒","〇","")</f>
        <v/>
      </c>
      <c r="R79" s="959"/>
      <c r="S79" s="959"/>
      <c r="T79" s="960"/>
      <c r="U79" s="950" t="str">
        <f t="shared" ref="U79" si="277">IF(OR($C79&lt;&gt;"",$C80&lt;&gt;""),$A$29,"")</f>
        <v/>
      </c>
      <c r="V79" s="951"/>
      <c r="W79" s="941" t="str">
        <f t="shared" ref="W79" si="278">IF(OR($C79&lt;&gt;"",$C80&lt;&gt;""),$A$30,"")</f>
        <v/>
      </c>
      <c r="X79" s="942"/>
      <c r="Y79" s="942"/>
      <c r="Z79" s="943"/>
      <c r="AA79" s="950" t="str">
        <f t="shared" ref="AA79" si="279">IF(OR($C79&lt;&gt;"",$C80&lt;&gt;""),$A$29,"")</f>
        <v/>
      </c>
      <c r="AB79" s="951"/>
      <c r="AC79" s="941" t="str">
        <f t="shared" ref="AC79" si="280">IF(OR($C79&lt;&gt;"",$C80&lt;&gt;""),$A$30,"")</f>
        <v/>
      </c>
      <c r="AD79" s="942"/>
      <c r="AE79" s="942"/>
      <c r="AF79" s="943"/>
      <c r="AG79" s="950" t="str">
        <f t="shared" ref="AG79" si="281">IF(OR($C79&lt;&gt;"",$C80&lt;&gt;""),$A$29,"")</f>
        <v/>
      </c>
      <c r="AH79" s="951"/>
      <c r="AI79" s="941" t="str">
        <f t="shared" ref="AI79" si="282">IF(OR($C79&lt;&gt;"",$C80&lt;&gt;""),$A$30,"")</f>
        <v/>
      </c>
      <c r="AJ79" s="942"/>
      <c r="AK79" s="942"/>
      <c r="AL79" s="943"/>
      <c r="AM79" s="950" t="str">
        <f t="shared" ref="AM79" si="283">IF(OR($C79&lt;&gt;"",$C80&lt;&gt;""),$A$29,"")</f>
        <v/>
      </c>
      <c r="AN79" s="951"/>
      <c r="AO79" s="941" t="str">
        <f t="shared" ref="AO79" si="284">IF(OR($C79&lt;&gt;"",$C80&lt;&gt;""),$A$30,"")</f>
        <v/>
      </c>
      <c r="AP79" s="942"/>
      <c r="AQ79" s="942"/>
      <c r="AR79" s="943"/>
      <c r="AS79" s="950" t="str">
        <f t="shared" ref="AS79" si="285">IF(OR($C79&lt;&gt;"",$C80&lt;&gt;""),$A$29,"")</f>
        <v/>
      </c>
      <c r="AT79" s="951"/>
      <c r="AU79" s="941" t="str">
        <f t="shared" ref="AU79" si="286">IF(OR($C79&lt;&gt;"",$C80&lt;&gt;""),$A$30,"")</f>
        <v/>
      </c>
      <c r="AV79" s="942"/>
      <c r="AW79" s="942"/>
      <c r="AX79" s="943"/>
      <c r="AY79" s="950" t="str">
        <f t="shared" ref="AY79" si="287">IF(OR($C79&lt;&gt;"",$C80&lt;&gt;""),$A$29,"")</f>
        <v/>
      </c>
      <c r="AZ79" s="951"/>
      <c r="BA79" s="941" t="str">
        <f t="shared" ref="BA79" si="288">IF(OR($C79&lt;&gt;"",$C80&lt;&gt;""),$A$30,"")</f>
        <v/>
      </c>
      <c r="BB79" s="942"/>
      <c r="BC79" s="942"/>
      <c r="BD79" s="943"/>
      <c r="BE79" s="950" t="str">
        <f t="shared" ref="BE79" si="289">IF(OR($C79&lt;&gt;"",$C80&lt;&gt;""),$A$29,"")</f>
        <v/>
      </c>
      <c r="BF79" s="951"/>
      <c r="BG79" s="941" t="str">
        <f t="shared" ref="BG79" si="290">IF(OR($C79&lt;&gt;"",$C80&lt;&gt;""),$A$30,"")</f>
        <v/>
      </c>
      <c r="BH79" s="942"/>
      <c r="BI79" s="942"/>
      <c r="BJ79" s="943"/>
    </row>
    <row r="80" spans="1:62" ht="13.5" customHeight="1">
      <c r="A80" s="633"/>
      <c r="B80" s="599"/>
      <c r="C80" s="963"/>
      <c r="D80" s="964"/>
      <c r="E80" s="964"/>
      <c r="F80" s="964"/>
      <c r="G80" s="964"/>
      <c r="H80" s="964"/>
      <c r="I80" s="965"/>
      <c r="J80" s="957"/>
      <c r="K80" s="957"/>
      <c r="L80" s="958"/>
      <c r="M80" s="958"/>
      <c r="N80" s="958"/>
      <c r="O80" s="958"/>
      <c r="P80" s="958"/>
      <c r="Q80" s="952"/>
      <c r="R80" s="961"/>
      <c r="S80" s="961"/>
      <c r="T80" s="962"/>
      <c r="U80" s="952"/>
      <c r="V80" s="953"/>
      <c r="W80" s="944"/>
      <c r="X80" s="945"/>
      <c r="Y80" s="945"/>
      <c r="Z80" s="946"/>
      <c r="AA80" s="952"/>
      <c r="AB80" s="953"/>
      <c r="AC80" s="944"/>
      <c r="AD80" s="945"/>
      <c r="AE80" s="945"/>
      <c r="AF80" s="946"/>
      <c r="AG80" s="952"/>
      <c r="AH80" s="953"/>
      <c r="AI80" s="944"/>
      <c r="AJ80" s="945"/>
      <c r="AK80" s="945"/>
      <c r="AL80" s="946"/>
      <c r="AM80" s="952"/>
      <c r="AN80" s="953"/>
      <c r="AO80" s="944"/>
      <c r="AP80" s="945"/>
      <c r="AQ80" s="945"/>
      <c r="AR80" s="946"/>
      <c r="AS80" s="952"/>
      <c r="AT80" s="953"/>
      <c r="AU80" s="944"/>
      <c r="AV80" s="945"/>
      <c r="AW80" s="945"/>
      <c r="AX80" s="946"/>
      <c r="AY80" s="952"/>
      <c r="AZ80" s="953"/>
      <c r="BA80" s="944"/>
      <c r="BB80" s="945"/>
      <c r="BC80" s="945"/>
      <c r="BD80" s="946"/>
      <c r="BE80" s="952"/>
      <c r="BF80" s="953"/>
      <c r="BG80" s="944"/>
      <c r="BH80" s="945"/>
      <c r="BI80" s="945"/>
      <c r="BJ80" s="946"/>
    </row>
    <row r="81" spans="1:66" ht="13.5" customHeight="1">
      <c r="A81" s="631">
        <v>21</v>
      </c>
      <c r="B81" s="598"/>
      <c r="C81" s="954"/>
      <c r="D81" s="955"/>
      <c r="E81" s="955"/>
      <c r="F81" s="955"/>
      <c r="G81" s="955"/>
      <c r="H81" s="955"/>
      <c r="I81" s="956"/>
      <c r="J81" s="957"/>
      <c r="K81" s="957"/>
      <c r="L81" s="958"/>
      <c r="M81" s="958"/>
      <c r="N81" s="958"/>
      <c r="O81" s="958"/>
      <c r="P81" s="958"/>
      <c r="Q81" s="950" t="str">
        <f t="shared" ref="Q81" si="291">IF(L81="選手・生徒","〇","")</f>
        <v/>
      </c>
      <c r="R81" s="959"/>
      <c r="S81" s="959"/>
      <c r="T81" s="960"/>
      <c r="U81" s="950" t="str">
        <f t="shared" ref="U81" si="292">IF(OR($C81&lt;&gt;"",$C82&lt;&gt;""),$A$29,"")</f>
        <v/>
      </c>
      <c r="V81" s="951"/>
      <c r="W81" s="941" t="str">
        <f t="shared" ref="W81" si="293">IF(OR($C81&lt;&gt;"",$C82&lt;&gt;""),$A$30,"")</f>
        <v/>
      </c>
      <c r="X81" s="942"/>
      <c r="Y81" s="942"/>
      <c r="Z81" s="943"/>
      <c r="AA81" s="950" t="str">
        <f t="shared" ref="AA81" si="294">IF(OR($C81&lt;&gt;"",$C82&lt;&gt;""),$A$29,"")</f>
        <v/>
      </c>
      <c r="AB81" s="951"/>
      <c r="AC81" s="941" t="str">
        <f t="shared" ref="AC81" si="295">IF(OR($C81&lt;&gt;"",$C82&lt;&gt;""),$A$30,"")</f>
        <v/>
      </c>
      <c r="AD81" s="942"/>
      <c r="AE81" s="942"/>
      <c r="AF81" s="943"/>
      <c r="AG81" s="950" t="str">
        <f t="shared" ref="AG81" si="296">IF(OR($C81&lt;&gt;"",$C82&lt;&gt;""),$A$29,"")</f>
        <v/>
      </c>
      <c r="AH81" s="951"/>
      <c r="AI81" s="941" t="str">
        <f t="shared" ref="AI81" si="297">IF(OR($C81&lt;&gt;"",$C82&lt;&gt;""),$A$30,"")</f>
        <v/>
      </c>
      <c r="AJ81" s="942"/>
      <c r="AK81" s="942"/>
      <c r="AL81" s="943"/>
      <c r="AM81" s="950" t="str">
        <f t="shared" ref="AM81" si="298">IF(OR($C81&lt;&gt;"",$C82&lt;&gt;""),$A$29,"")</f>
        <v/>
      </c>
      <c r="AN81" s="951"/>
      <c r="AO81" s="941" t="str">
        <f t="shared" ref="AO81" si="299">IF(OR($C81&lt;&gt;"",$C82&lt;&gt;""),$A$30,"")</f>
        <v/>
      </c>
      <c r="AP81" s="942"/>
      <c r="AQ81" s="942"/>
      <c r="AR81" s="943"/>
      <c r="AS81" s="950" t="str">
        <f t="shared" ref="AS81" si="300">IF(OR($C81&lt;&gt;"",$C82&lt;&gt;""),$A$29,"")</f>
        <v/>
      </c>
      <c r="AT81" s="951"/>
      <c r="AU81" s="941" t="str">
        <f t="shared" ref="AU81" si="301">IF(OR($C81&lt;&gt;"",$C82&lt;&gt;""),$A$30,"")</f>
        <v/>
      </c>
      <c r="AV81" s="942"/>
      <c r="AW81" s="942"/>
      <c r="AX81" s="943"/>
      <c r="AY81" s="950" t="str">
        <f t="shared" ref="AY81" si="302">IF(OR($C81&lt;&gt;"",$C82&lt;&gt;""),$A$29,"")</f>
        <v/>
      </c>
      <c r="AZ81" s="951"/>
      <c r="BA81" s="941" t="str">
        <f t="shared" ref="BA81" si="303">IF(OR($C81&lt;&gt;"",$C82&lt;&gt;""),$A$30,"")</f>
        <v/>
      </c>
      <c r="BB81" s="942"/>
      <c r="BC81" s="942"/>
      <c r="BD81" s="943"/>
      <c r="BE81" s="950" t="str">
        <f t="shared" ref="BE81" si="304">IF(OR($C81&lt;&gt;"",$C82&lt;&gt;""),$A$29,"")</f>
        <v/>
      </c>
      <c r="BF81" s="951"/>
      <c r="BG81" s="941" t="str">
        <f t="shared" ref="BG81" si="305">IF(OR($C81&lt;&gt;"",$C82&lt;&gt;""),$A$30,"")</f>
        <v/>
      </c>
      <c r="BH81" s="942"/>
      <c r="BI81" s="942"/>
      <c r="BJ81" s="943"/>
    </row>
    <row r="82" spans="1:66" ht="13.5" customHeight="1">
      <c r="A82" s="635"/>
      <c r="B82" s="600"/>
      <c r="C82" s="947"/>
      <c r="D82" s="948"/>
      <c r="E82" s="948"/>
      <c r="F82" s="948"/>
      <c r="G82" s="948"/>
      <c r="H82" s="948"/>
      <c r="I82" s="949"/>
      <c r="J82" s="957"/>
      <c r="K82" s="957"/>
      <c r="L82" s="958"/>
      <c r="M82" s="958"/>
      <c r="N82" s="958"/>
      <c r="O82" s="958"/>
      <c r="P82" s="958"/>
      <c r="Q82" s="952"/>
      <c r="R82" s="961"/>
      <c r="S82" s="961"/>
      <c r="T82" s="962"/>
      <c r="U82" s="952"/>
      <c r="V82" s="953"/>
      <c r="W82" s="944"/>
      <c r="X82" s="945"/>
      <c r="Y82" s="945"/>
      <c r="Z82" s="946"/>
      <c r="AA82" s="952"/>
      <c r="AB82" s="953"/>
      <c r="AC82" s="944"/>
      <c r="AD82" s="945"/>
      <c r="AE82" s="945"/>
      <c r="AF82" s="946"/>
      <c r="AG82" s="952"/>
      <c r="AH82" s="953"/>
      <c r="AI82" s="944"/>
      <c r="AJ82" s="945"/>
      <c r="AK82" s="945"/>
      <c r="AL82" s="946"/>
      <c r="AM82" s="952"/>
      <c r="AN82" s="953"/>
      <c r="AO82" s="944"/>
      <c r="AP82" s="945"/>
      <c r="AQ82" s="945"/>
      <c r="AR82" s="946"/>
      <c r="AS82" s="952"/>
      <c r="AT82" s="953"/>
      <c r="AU82" s="944"/>
      <c r="AV82" s="945"/>
      <c r="AW82" s="945"/>
      <c r="AX82" s="946"/>
      <c r="AY82" s="952"/>
      <c r="AZ82" s="953"/>
      <c r="BA82" s="944"/>
      <c r="BB82" s="945"/>
      <c r="BC82" s="945"/>
      <c r="BD82" s="946"/>
      <c r="BE82" s="952"/>
      <c r="BF82" s="953"/>
      <c r="BG82" s="944"/>
      <c r="BH82" s="945"/>
      <c r="BI82" s="945"/>
      <c r="BJ82" s="946"/>
    </row>
    <row r="83" spans="1:66" ht="13.5" customHeight="1">
      <c r="A83" s="631">
        <v>22</v>
      </c>
      <c r="B83" s="598"/>
      <c r="C83" s="954"/>
      <c r="D83" s="955"/>
      <c r="E83" s="955"/>
      <c r="F83" s="955"/>
      <c r="G83" s="955"/>
      <c r="H83" s="955"/>
      <c r="I83" s="956"/>
      <c r="J83" s="957"/>
      <c r="K83" s="957"/>
      <c r="L83" s="958"/>
      <c r="M83" s="958"/>
      <c r="N83" s="958"/>
      <c r="O83" s="958"/>
      <c r="P83" s="958"/>
      <c r="Q83" s="950" t="str">
        <f t="shared" ref="Q83" si="306">IF(L83="選手・生徒","〇","")</f>
        <v/>
      </c>
      <c r="R83" s="959"/>
      <c r="S83" s="959"/>
      <c r="T83" s="960"/>
      <c r="U83" s="950" t="str">
        <f t="shared" ref="U83" si="307">IF(OR($C83&lt;&gt;"",$C84&lt;&gt;""),$A$29,"")</f>
        <v/>
      </c>
      <c r="V83" s="951"/>
      <c r="W83" s="941" t="str">
        <f t="shared" ref="W83" si="308">IF(OR($C83&lt;&gt;"",$C84&lt;&gt;""),$A$30,"")</f>
        <v/>
      </c>
      <c r="X83" s="942"/>
      <c r="Y83" s="942"/>
      <c r="Z83" s="943"/>
      <c r="AA83" s="950" t="str">
        <f t="shared" ref="AA83" si="309">IF(OR($C83&lt;&gt;"",$C84&lt;&gt;""),$A$29,"")</f>
        <v/>
      </c>
      <c r="AB83" s="951"/>
      <c r="AC83" s="941" t="str">
        <f t="shared" ref="AC83" si="310">IF(OR($C83&lt;&gt;"",$C84&lt;&gt;""),$A$30,"")</f>
        <v/>
      </c>
      <c r="AD83" s="942"/>
      <c r="AE83" s="942"/>
      <c r="AF83" s="943"/>
      <c r="AG83" s="950" t="str">
        <f t="shared" ref="AG83" si="311">IF(OR($C83&lt;&gt;"",$C84&lt;&gt;""),$A$29,"")</f>
        <v/>
      </c>
      <c r="AH83" s="951"/>
      <c r="AI83" s="941" t="str">
        <f t="shared" ref="AI83" si="312">IF(OR($C83&lt;&gt;"",$C84&lt;&gt;""),$A$30,"")</f>
        <v/>
      </c>
      <c r="AJ83" s="942"/>
      <c r="AK83" s="942"/>
      <c r="AL83" s="943"/>
      <c r="AM83" s="950" t="str">
        <f t="shared" ref="AM83" si="313">IF(OR($C83&lt;&gt;"",$C84&lt;&gt;""),$A$29,"")</f>
        <v/>
      </c>
      <c r="AN83" s="951"/>
      <c r="AO83" s="941" t="str">
        <f t="shared" ref="AO83" si="314">IF(OR($C83&lt;&gt;"",$C84&lt;&gt;""),$A$30,"")</f>
        <v/>
      </c>
      <c r="AP83" s="942"/>
      <c r="AQ83" s="942"/>
      <c r="AR83" s="943"/>
      <c r="AS83" s="950" t="str">
        <f t="shared" ref="AS83" si="315">IF(OR($C83&lt;&gt;"",$C84&lt;&gt;""),$A$29,"")</f>
        <v/>
      </c>
      <c r="AT83" s="951"/>
      <c r="AU83" s="941" t="str">
        <f t="shared" ref="AU83" si="316">IF(OR($C83&lt;&gt;"",$C84&lt;&gt;""),$A$30,"")</f>
        <v/>
      </c>
      <c r="AV83" s="942"/>
      <c r="AW83" s="942"/>
      <c r="AX83" s="943"/>
      <c r="AY83" s="950" t="str">
        <f t="shared" ref="AY83" si="317">IF(OR($C83&lt;&gt;"",$C84&lt;&gt;""),$A$29,"")</f>
        <v/>
      </c>
      <c r="AZ83" s="951"/>
      <c r="BA83" s="941" t="str">
        <f t="shared" ref="BA83" si="318">IF(OR($C83&lt;&gt;"",$C84&lt;&gt;""),$A$30,"")</f>
        <v/>
      </c>
      <c r="BB83" s="942"/>
      <c r="BC83" s="942"/>
      <c r="BD83" s="943"/>
      <c r="BE83" s="950" t="str">
        <f t="shared" ref="BE83" si="319">IF(OR($C83&lt;&gt;"",$C84&lt;&gt;""),$A$29,"")</f>
        <v/>
      </c>
      <c r="BF83" s="951"/>
      <c r="BG83" s="941" t="str">
        <f t="shared" ref="BG83" si="320">IF(OR($C83&lt;&gt;"",$C84&lt;&gt;""),$A$30,"")</f>
        <v/>
      </c>
      <c r="BH83" s="942"/>
      <c r="BI83" s="942"/>
      <c r="BJ83" s="943"/>
    </row>
    <row r="84" spans="1:66" ht="13.5" customHeight="1">
      <c r="A84" s="633"/>
      <c r="B84" s="599"/>
      <c r="C84" s="963"/>
      <c r="D84" s="964"/>
      <c r="E84" s="964"/>
      <c r="F84" s="964"/>
      <c r="G84" s="964"/>
      <c r="H84" s="964"/>
      <c r="I84" s="965"/>
      <c r="J84" s="957"/>
      <c r="K84" s="957"/>
      <c r="L84" s="958"/>
      <c r="M84" s="958"/>
      <c r="N84" s="958"/>
      <c r="O84" s="958"/>
      <c r="P84" s="958"/>
      <c r="Q84" s="952"/>
      <c r="R84" s="961"/>
      <c r="S84" s="961"/>
      <c r="T84" s="962"/>
      <c r="U84" s="952"/>
      <c r="V84" s="953"/>
      <c r="W84" s="944"/>
      <c r="X84" s="945"/>
      <c r="Y84" s="945"/>
      <c r="Z84" s="946"/>
      <c r="AA84" s="952"/>
      <c r="AB84" s="953"/>
      <c r="AC84" s="944"/>
      <c r="AD84" s="945"/>
      <c r="AE84" s="945"/>
      <c r="AF84" s="946"/>
      <c r="AG84" s="952"/>
      <c r="AH84" s="953"/>
      <c r="AI84" s="944"/>
      <c r="AJ84" s="945"/>
      <c r="AK84" s="945"/>
      <c r="AL84" s="946"/>
      <c r="AM84" s="952"/>
      <c r="AN84" s="953"/>
      <c r="AO84" s="944"/>
      <c r="AP84" s="945"/>
      <c r="AQ84" s="945"/>
      <c r="AR84" s="946"/>
      <c r="AS84" s="952"/>
      <c r="AT84" s="953"/>
      <c r="AU84" s="944"/>
      <c r="AV84" s="945"/>
      <c r="AW84" s="945"/>
      <c r="AX84" s="946"/>
      <c r="AY84" s="952"/>
      <c r="AZ84" s="953"/>
      <c r="BA84" s="944"/>
      <c r="BB84" s="945"/>
      <c r="BC84" s="945"/>
      <c r="BD84" s="946"/>
      <c r="BE84" s="952"/>
      <c r="BF84" s="953"/>
      <c r="BG84" s="944"/>
      <c r="BH84" s="945"/>
      <c r="BI84" s="945"/>
      <c r="BJ84" s="946"/>
    </row>
    <row r="85" spans="1:66" ht="13.5" customHeight="1">
      <c r="A85" s="631">
        <v>23</v>
      </c>
      <c r="B85" s="598"/>
      <c r="C85" s="954"/>
      <c r="D85" s="955"/>
      <c r="E85" s="955"/>
      <c r="F85" s="955"/>
      <c r="G85" s="955"/>
      <c r="H85" s="955"/>
      <c r="I85" s="956"/>
      <c r="J85" s="957"/>
      <c r="K85" s="957"/>
      <c r="L85" s="958"/>
      <c r="M85" s="958"/>
      <c r="N85" s="958"/>
      <c r="O85" s="958"/>
      <c r="P85" s="958"/>
      <c r="Q85" s="950" t="str">
        <f t="shared" ref="Q85" si="321">IF(L85="選手・生徒","〇","")</f>
        <v/>
      </c>
      <c r="R85" s="959"/>
      <c r="S85" s="959"/>
      <c r="T85" s="960"/>
      <c r="U85" s="950" t="str">
        <f t="shared" ref="U85" si="322">IF(OR($C85&lt;&gt;"",$C86&lt;&gt;""),$A$29,"")</f>
        <v/>
      </c>
      <c r="V85" s="951"/>
      <c r="W85" s="941" t="str">
        <f t="shared" ref="W85" si="323">IF(OR($C85&lt;&gt;"",$C86&lt;&gt;""),$A$30,"")</f>
        <v/>
      </c>
      <c r="X85" s="942"/>
      <c r="Y85" s="942"/>
      <c r="Z85" s="943"/>
      <c r="AA85" s="950" t="str">
        <f t="shared" ref="AA85" si="324">IF(OR($C85&lt;&gt;"",$C86&lt;&gt;""),$A$29,"")</f>
        <v/>
      </c>
      <c r="AB85" s="951"/>
      <c r="AC85" s="941" t="str">
        <f t="shared" ref="AC85" si="325">IF(OR($C85&lt;&gt;"",$C86&lt;&gt;""),$A$30,"")</f>
        <v/>
      </c>
      <c r="AD85" s="942"/>
      <c r="AE85" s="942"/>
      <c r="AF85" s="943"/>
      <c r="AG85" s="950" t="str">
        <f t="shared" ref="AG85" si="326">IF(OR($C85&lt;&gt;"",$C86&lt;&gt;""),$A$29,"")</f>
        <v/>
      </c>
      <c r="AH85" s="951"/>
      <c r="AI85" s="941" t="str">
        <f t="shared" ref="AI85" si="327">IF(OR($C85&lt;&gt;"",$C86&lt;&gt;""),$A$30,"")</f>
        <v/>
      </c>
      <c r="AJ85" s="942"/>
      <c r="AK85" s="942"/>
      <c r="AL85" s="943"/>
      <c r="AM85" s="950" t="str">
        <f t="shared" ref="AM85" si="328">IF(OR($C85&lt;&gt;"",$C86&lt;&gt;""),$A$29,"")</f>
        <v/>
      </c>
      <c r="AN85" s="951"/>
      <c r="AO85" s="941" t="str">
        <f t="shared" ref="AO85" si="329">IF(OR($C85&lt;&gt;"",$C86&lt;&gt;""),$A$30,"")</f>
        <v/>
      </c>
      <c r="AP85" s="942"/>
      <c r="AQ85" s="942"/>
      <c r="AR85" s="943"/>
      <c r="AS85" s="950" t="str">
        <f t="shared" ref="AS85" si="330">IF(OR($C85&lt;&gt;"",$C86&lt;&gt;""),$A$29,"")</f>
        <v/>
      </c>
      <c r="AT85" s="951"/>
      <c r="AU85" s="941" t="str">
        <f t="shared" ref="AU85" si="331">IF(OR($C85&lt;&gt;"",$C86&lt;&gt;""),$A$30,"")</f>
        <v/>
      </c>
      <c r="AV85" s="942"/>
      <c r="AW85" s="942"/>
      <c r="AX85" s="943"/>
      <c r="AY85" s="950" t="str">
        <f t="shared" ref="AY85" si="332">IF(OR($C85&lt;&gt;"",$C86&lt;&gt;""),$A$29,"")</f>
        <v/>
      </c>
      <c r="AZ85" s="951"/>
      <c r="BA85" s="941" t="str">
        <f t="shared" ref="BA85" si="333">IF(OR($C85&lt;&gt;"",$C86&lt;&gt;""),$A$30,"")</f>
        <v/>
      </c>
      <c r="BB85" s="942"/>
      <c r="BC85" s="942"/>
      <c r="BD85" s="943"/>
      <c r="BE85" s="950" t="str">
        <f t="shared" ref="BE85" si="334">IF(OR($C85&lt;&gt;"",$C86&lt;&gt;""),$A$29,"")</f>
        <v/>
      </c>
      <c r="BF85" s="951"/>
      <c r="BG85" s="941" t="str">
        <f t="shared" ref="BG85" si="335">IF(OR($C85&lt;&gt;"",$C86&lt;&gt;""),$A$30,"")</f>
        <v/>
      </c>
      <c r="BH85" s="942"/>
      <c r="BI85" s="942"/>
      <c r="BJ85" s="943"/>
    </row>
    <row r="86" spans="1:66" ht="13.5" customHeight="1">
      <c r="A86" s="635"/>
      <c r="B86" s="600"/>
      <c r="C86" s="947"/>
      <c r="D86" s="948"/>
      <c r="E86" s="948"/>
      <c r="F86" s="948"/>
      <c r="G86" s="948"/>
      <c r="H86" s="948"/>
      <c r="I86" s="949"/>
      <c r="J86" s="957"/>
      <c r="K86" s="957"/>
      <c r="L86" s="958"/>
      <c r="M86" s="958"/>
      <c r="N86" s="958"/>
      <c r="O86" s="958"/>
      <c r="P86" s="958"/>
      <c r="Q86" s="952"/>
      <c r="R86" s="961"/>
      <c r="S86" s="961"/>
      <c r="T86" s="962"/>
      <c r="U86" s="952"/>
      <c r="V86" s="953"/>
      <c r="W86" s="944"/>
      <c r="X86" s="945"/>
      <c r="Y86" s="945"/>
      <c r="Z86" s="946"/>
      <c r="AA86" s="952"/>
      <c r="AB86" s="953"/>
      <c r="AC86" s="944"/>
      <c r="AD86" s="945"/>
      <c r="AE86" s="945"/>
      <c r="AF86" s="946"/>
      <c r="AG86" s="952"/>
      <c r="AH86" s="953"/>
      <c r="AI86" s="944"/>
      <c r="AJ86" s="945"/>
      <c r="AK86" s="945"/>
      <c r="AL86" s="946"/>
      <c r="AM86" s="952"/>
      <c r="AN86" s="953"/>
      <c r="AO86" s="944"/>
      <c r="AP86" s="945"/>
      <c r="AQ86" s="945"/>
      <c r="AR86" s="946"/>
      <c r="AS86" s="952"/>
      <c r="AT86" s="953"/>
      <c r="AU86" s="944"/>
      <c r="AV86" s="945"/>
      <c r="AW86" s="945"/>
      <c r="AX86" s="946"/>
      <c r="AY86" s="952"/>
      <c r="AZ86" s="953"/>
      <c r="BA86" s="944"/>
      <c r="BB86" s="945"/>
      <c r="BC86" s="945"/>
      <c r="BD86" s="946"/>
      <c r="BE86" s="952"/>
      <c r="BF86" s="953"/>
      <c r="BG86" s="944"/>
      <c r="BH86" s="945"/>
      <c r="BI86" s="945"/>
      <c r="BJ86" s="946"/>
    </row>
    <row r="87" spans="1:66" ht="6" customHeight="1">
      <c r="A87" s="76"/>
      <c r="B87" s="76"/>
      <c r="C87" s="77"/>
      <c r="D87" s="77"/>
      <c r="E87" s="77"/>
      <c r="F87" s="77"/>
      <c r="G87" s="77"/>
      <c r="H87" s="77"/>
      <c r="I87" s="77"/>
      <c r="J87" s="78"/>
      <c r="K87" s="78"/>
      <c r="L87" s="79"/>
      <c r="M87" s="79"/>
      <c r="N87" s="79"/>
      <c r="O87" s="79"/>
      <c r="P87" s="79"/>
      <c r="Q87" s="75"/>
      <c r="R87" s="75"/>
      <c r="S87" s="75"/>
      <c r="T87" s="75"/>
      <c r="U87" s="75"/>
      <c r="V87" s="75"/>
      <c r="W87" s="80"/>
      <c r="X87" s="80"/>
      <c r="Y87" s="80"/>
      <c r="Z87" s="80"/>
      <c r="AA87" s="75"/>
      <c r="AB87" s="75"/>
      <c r="AC87" s="80"/>
      <c r="AD87" s="80"/>
      <c r="AE87" s="80"/>
      <c r="AF87" s="80"/>
      <c r="AG87" s="75"/>
      <c r="AH87" s="75"/>
      <c r="AI87" s="80"/>
      <c r="AJ87" s="80"/>
      <c r="AK87" s="80"/>
      <c r="AL87" s="80"/>
      <c r="AM87" s="75"/>
      <c r="AN87" s="75"/>
      <c r="AO87" s="80"/>
      <c r="AP87" s="80"/>
      <c r="AQ87" s="80"/>
      <c r="AR87" s="80"/>
      <c r="AS87" s="75"/>
      <c r="AT87" s="75"/>
      <c r="AU87" s="80"/>
      <c r="AV87" s="80"/>
      <c r="AW87" s="80"/>
      <c r="AX87" s="80"/>
      <c r="AY87" s="75"/>
      <c r="AZ87" s="75"/>
      <c r="BA87" s="80"/>
      <c r="BB87" s="80"/>
      <c r="BC87" s="80"/>
      <c r="BD87" s="80"/>
      <c r="BE87" s="75"/>
      <c r="BF87" s="75"/>
      <c r="BG87" s="80"/>
      <c r="BH87" s="80"/>
      <c r="BI87" s="80"/>
      <c r="BJ87" s="80"/>
    </row>
    <row r="88" spans="1:66" s="12" customFormat="1" ht="21.75" customHeight="1">
      <c r="A88" s="835" t="s">
        <v>37</v>
      </c>
      <c r="B88" s="835"/>
      <c r="C88" s="835"/>
      <c r="D88" s="835"/>
      <c r="E88" s="835"/>
      <c r="F88" s="835"/>
      <c r="G88" s="835"/>
      <c r="H88" s="835"/>
      <c r="I88" s="835"/>
      <c r="J88" s="835"/>
      <c r="K88" s="835"/>
      <c r="L88" s="835"/>
      <c r="M88" s="835"/>
      <c r="N88" s="835"/>
      <c r="O88" s="835"/>
      <c r="P88" s="835"/>
      <c r="Q88" s="835"/>
      <c r="R88" s="835"/>
      <c r="S88" s="835"/>
      <c r="T88" s="835"/>
      <c r="U88" s="835"/>
      <c r="V88" s="835"/>
      <c r="W88" s="835"/>
      <c r="X88" s="835"/>
      <c r="Y88" s="835"/>
      <c r="Z88" s="835"/>
      <c r="AA88" s="835"/>
      <c r="AB88" s="835"/>
      <c r="AC88" s="835"/>
      <c r="AD88" s="835"/>
      <c r="AE88" s="835"/>
      <c r="AF88" s="835"/>
      <c r="AG88" s="835"/>
      <c r="AH88" s="835"/>
      <c r="AI88" s="835"/>
      <c r="AJ88" s="835"/>
      <c r="AK88" s="835"/>
      <c r="AL88" s="835"/>
      <c r="AM88" s="835"/>
      <c r="AN88" s="835"/>
      <c r="AO88" s="835"/>
      <c r="AP88" s="835"/>
      <c r="AQ88" s="835"/>
      <c r="AR88" s="835"/>
      <c r="AS88" s="835"/>
      <c r="AT88" s="835"/>
      <c r="AU88" s="835"/>
      <c r="AV88" s="835"/>
      <c r="AW88" s="835"/>
      <c r="AX88" s="835"/>
      <c r="AY88" s="835"/>
      <c r="AZ88" s="835"/>
      <c r="BA88" s="835"/>
      <c r="BB88" s="835"/>
      <c r="BC88" s="835"/>
      <c r="BD88" s="835"/>
      <c r="BE88" s="835"/>
      <c r="BF88" s="835"/>
      <c r="BG88" s="835"/>
      <c r="BH88" s="835"/>
      <c r="BI88" s="835"/>
      <c r="BJ88" s="835"/>
      <c r="BK88" s="835"/>
      <c r="BL88" s="835"/>
      <c r="BM88" s="835"/>
      <c r="BN88" s="835"/>
    </row>
  </sheetData>
  <mergeCells count="536">
    <mergeCell ref="AO85:AR86"/>
    <mergeCell ref="W85:Z86"/>
    <mergeCell ref="AA85:AB86"/>
    <mergeCell ref="AC85:AF86"/>
    <mergeCell ref="AG85:AH86"/>
    <mergeCell ref="AI85:AL86"/>
    <mergeCell ref="AM85:AN86"/>
    <mergeCell ref="A85:B86"/>
    <mergeCell ref="C85:I85"/>
    <mergeCell ref="AS83:AT84"/>
    <mergeCell ref="BG81:BJ82"/>
    <mergeCell ref="C82:I82"/>
    <mergeCell ref="AS81:AT82"/>
    <mergeCell ref="AU81:AX82"/>
    <mergeCell ref="AY81:AZ82"/>
    <mergeCell ref="BA81:BD82"/>
    <mergeCell ref="BE81:BF82"/>
    <mergeCell ref="J85:K86"/>
    <mergeCell ref="L85:P86"/>
    <mergeCell ref="Q85:T86"/>
    <mergeCell ref="U85:V86"/>
    <mergeCell ref="AU83:AX84"/>
    <mergeCell ref="AY83:AZ84"/>
    <mergeCell ref="BA83:BD84"/>
    <mergeCell ref="BE83:BF84"/>
    <mergeCell ref="BG83:BJ84"/>
    <mergeCell ref="BG85:BJ86"/>
    <mergeCell ref="C86:I86"/>
    <mergeCell ref="AS85:AT86"/>
    <mergeCell ref="AU85:AX86"/>
    <mergeCell ref="AY85:AZ86"/>
    <mergeCell ref="BA85:BD86"/>
    <mergeCell ref="BE85:BF86"/>
    <mergeCell ref="A83:B84"/>
    <mergeCell ref="C83:I83"/>
    <mergeCell ref="J83:K84"/>
    <mergeCell ref="L83:P84"/>
    <mergeCell ref="Q83:T84"/>
    <mergeCell ref="U83:V84"/>
    <mergeCell ref="W83:Z84"/>
    <mergeCell ref="AA83:AB84"/>
    <mergeCell ref="AO81:AR82"/>
    <mergeCell ref="C84:I84"/>
    <mergeCell ref="AC83:AF84"/>
    <mergeCell ref="AG83:AH84"/>
    <mergeCell ref="AI83:AL84"/>
    <mergeCell ref="AM83:AN84"/>
    <mergeCell ref="AO83:AR84"/>
    <mergeCell ref="A81:B82"/>
    <mergeCell ref="C81:I81"/>
    <mergeCell ref="J81:K82"/>
    <mergeCell ref="L81:P82"/>
    <mergeCell ref="Q81:T82"/>
    <mergeCell ref="U81:V82"/>
    <mergeCell ref="W81:Z82"/>
    <mergeCell ref="AA81:AB82"/>
    <mergeCell ref="AO79:AR80"/>
    <mergeCell ref="W79:Z80"/>
    <mergeCell ref="AA79:AB80"/>
    <mergeCell ref="AC79:AF80"/>
    <mergeCell ref="AG79:AH80"/>
    <mergeCell ref="AI79:AL80"/>
    <mergeCell ref="AM79:AN80"/>
    <mergeCell ref="A79:B80"/>
    <mergeCell ref="C79:I79"/>
    <mergeCell ref="AS77:AT78"/>
    <mergeCell ref="BG75:BJ76"/>
    <mergeCell ref="C76:I76"/>
    <mergeCell ref="AS75:AT76"/>
    <mergeCell ref="AU75:AX76"/>
    <mergeCell ref="AY75:AZ76"/>
    <mergeCell ref="BA75:BD76"/>
    <mergeCell ref="BE75:BF76"/>
    <mergeCell ref="J79:K80"/>
    <mergeCell ref="L79:P80"/>
    <mergeCell ref="Q79:T80"/>
    <mergeCell ref="U79:V80"/>
    <mergeCell ref="AU77:AX78"/>
    <mergeCell ref="AY77:AZ78"/>
    <mergeCell ref="BA77:BD78"/>
    <mergeCell ref="BE77:BF78"/>
    <mergeCell ref="BG77:BJ78"/>
    <mergeCell ref="BG79:BJ80"/>
    <mergeCell ref="C80:I80"/>
    <mergeCell ref="AS79:AT80"/>
    <mergeCell ref="AU79:AX80"/>
    <mergeCell ref="AY79:AZ80"/>
    <mergeCell ref="BA79:BD80"/>
    <mergeCell ref="BE79:BF80"/>
    <mergeCell ref="A77:B78"/>
    <mergeCell ref="C77:I77"/>
    <mergeCell ref="J77:K78"/>
    <mergeCell ref="L77:P78"/>
    <mergeCell ref="Q77:T78"/>
    <mergeCell ref="U77:V78"/>
    <mergeCell ref="W77:Z78"/>
    <mergeCell ref="AA77:AB78"/>
    <mergeCell ref="AO75:AR76"/>
    <mergeCell ref="C78:I78"/>
    <mergeCell ref="AC77:AF78"/>
    <mergeCell ref="AG77:AH78"/>
    <mergeCell ref="AI77:AL78"/>
    <mergeCell ref="AM77:AN78"/>
    <mergeCell ref="AO77:AR78"/>
    <mergeCell ref="C74:I74"/>
    <mergeCell ref="A75:B76"/>
    <mergeCell ref="C75:I75"/>
    <mergeCell ref="J75:K76"/>
    <mergeCell ref="L75:P76"/>
    <mergeCell ref="Q75:T76"/>
    <mergeCell ref="U75:V76"/>
    <mergeCell ref="W75:Z76"/>
    <mergeCell ref="AM73:AN74"/>
    <mergeCell ref="U73:V74"/>
    <mergeCell ref="W73:Z74"/>
    <mergeCell ref="AA73:AB74"/>
    <mergeCell ref="AC73:AF74"/>
    <mergeCell ref="AG73:AH74"/>
    <mergeCell ref="AI73:AL74"/>
    <mergeCell ref="A73:B74"/>
    <mergeCell ref="C73:I73"/>
    <mergeCell ref="J73:K74"/>
    <mergeCell ref="L73:P74"/>
    <mergeCell ref="Q73:T74"/>
    <mergeCell ref="BE73:BF74"/>
    <mergeCell ref="BE71:BF72"/>
    <mergeCell ref="BG71:BJ72"/>
    <mergeCell ref="AA71:AB72"/>
    <mergeCell ref="AC71:AF72"/>
    <mergeCell ref="AG71:AH72"/>
    <mergeCell ref="AI71:AL72"/>
    <mergeCell ref="AM71:AN72"/>
    <mergeCell ref="AO71:AR72"/>
    <mergeCell ref="BG73:BJ74"/>
    <mergeCell ref="AO73:AR74"/>
    <mergeCell ref="AS73:AT74"/>
    <mergeCell ref="AU73:AX74"/>
    <mergeCell ref="AY73:AZ74"/>
    <mergeCell ref="BA73:BD74"/>
    <mergeCell ref="C72:I72"/>
    <mergeCell ref="W71:Z72"/>
    <mergeCell ref="AM69:AN70"/>
    <mergeCell ref="AO69:AR70"/>
    <mergeCell ref="AS69:AT70"/>
    <mergeCell ref="AU69:AX70"/>
    <mergeCell ref="AY69:AZ70"/>
    <mergeCell ref="BA69:BD70"/>
    <mergeCell ref="U69:V70"/>
    <mergeCell ref="W69:Z70"/>
    <mergeCell ref="AA69:AB70"/>
    <mergeCell ref="AC69:AF70"/>
    <mergeCell ref="AG69:AH70"/>
    <mergeCell ref="AI69:AL70"/>
    <mergeCell ref="BA71:BD72"/>
    <mergeCell ref="AS71:AT72"/>
    <mergeCell ref="AU71:AX72"/>
    <mergeCell ref="AY71:AZ72"/>
    <mergeCell ref="A88:BN88"/>
    <mergeCell ref="A69:B70"/>
    <mergeCell ref="C69:I69"/>
    <mergeCell ref="J69:K70"/>
    <mergeCell ref="L69:P70"/>
    <mergeCell ref="Q69:T70"/>
    <mergeCell ref="AC81:AF82"/>
    <mergeCell ref="AG81:AH82"/>
    <mergeCell ref="AI81:AL82"/>
    <mergeCell ref="AM81:AN82"/>
    <mergeCell ref="AA75:AB76"/>
    <mergeCell ref="AC75:AF76"/>
    <mergeCell ref="AG75:AH76"/>
    <mergeCell ref="AI75:AL76"/>
    <mergeCell ref="AM75:AN76"/>
    <mergeCell ref="BE69:BF70"/>
    <mergeCell ref="BG69:BJ70"/>
    <mergeCell ref="C70:I70"/>
    <mergeCell ref="A71:B72"/>
    <mergeCell ref="C71:I71"/>
    <mergeCell ref="J71:K72"/>
    <mergeCell ref="L71:P72"/>
    <mergeCell ref="Q71:T72"/>
    <mergeCell ref="U71:V72"/>
    <mergeCell ref="BE67:BF68"/>
    <mergeCell ref="BG67:BJ68"/>
    <mergeCell ref="C68:I68"/>
    <mergeCell ref="AM67:AN68"/>
    <mergeCell ref="AO67:AR68"/>
    <mergeCell ref="AS67:AT68"/>
    <mergeCell ref="AU67:AX68"/>
    <mergeCell ref="AY67:AZ68"/>
    <mergeCell ref="BA67:BD68"/>
    <mergeCell ref="U67:V68"/>
    <mergeCell ref="W67:Z68"/>
    <mergeCell ref="AA67:AB68"/>
    <mergeCell ref="AC67:AF68"/>
    <mergeCell ref="AG67:AH68"/>
    <mergeCell ref="AI67:AL68"/>
    <mergeCell ref="C66:I66"/>
    <mergeCell ref="A67:B68"/>
    <mergeCell ref="C67:I67"/>
    <mergeCell ref="J67:K68"/>
    <mergeCell ref="L67:P68"/>
    <mergeCell ref="Q67:T68"/>
    <mergeCell ref="AS65:AT66"/>
    <mergeCell ref="AU65:AX66"/>
    <mergeCell ref="AY65:AZ66"/>
    <mergeCell ref="BA65:BD66"/>
    <mergeCell ref="BE65:BF66"/>
    <mergeCell ref="BG65:BJ66"/>
    <mergeCell ref="AA65:AB66"/>
    <mergeCell ref="AC65:AF66"/>
    <mergeCell ref="AG65:AH66"/>
    <mergeCell ref="AI65:AL66"/>
    <mergeCell ref="AM65:AN66"/>
    <mergeCell ref="AO65:AR66"/>
    <mergeCell ref="AS61:AT62"/>
    <mergeCell ref="AU61:AX62"/>
    <mergeCell ref="AY61:AZ62"/>
    <mergeCell ref="BE63:BF64"/>
    <mergeCell ref="BG63:BJ64"/>
    <mergeCell ref="C64:I64"/>
    <mergeCell ref="A65:B66"/>
    <mergeCell ref="C65:I65"/>
    <mergeCell ref="J65:K66"/>
    <mergeCell ref="L65:P66"/>
    <mergeCell ref="Q65:T66"/>
    <mergeCell ref="U65:V66"/>
    <mergeCell ref="W65:Z66"/>
    <mergeCell ref="AM63:AN64"/>
    <mergeCell ref="AO63:AR64"/>
    <mergeCell ref="AS63:AT64"/>
    <mergeCell ref="AU63:AX64"/>
    <mergeCell ref="AY63:AZ64"/>
    <mergeCell ref="BA63:BD64"/>
    <mergeCell ref="U63:V64"/>
    <mergeCell ref="W63:Z64"/>
    <mergeCell ref="AA63:AB64"/>
    <mergeCell ref="AC63:AF64"/>
    <mergeCell ref="AG63:AH64"/>
    <mergeCell ref="AA61:AB62"/>
    <mergeCell ref="AC61:AF62"/>
    <mergeCell ref="AG61:AH62"/>
    <mergeCell ref="AI61:AL62"/>
    <mergeCell ref="AM61:AN62"/>
    <mergeCell ref="AO61:AR62"/>
    <mergeCell ref="C62:I62"/>
    <mergeCell ref="A63:B64"/>
    <mergeCell ref="C63:I63"/>
    <mergeCell ref="J63:K64"/>
    <mergeCell ref="L63:P64"/>
    <mergeCell ref="Q63:T64"/>
    <mergeCell ref="AI63:AL64"/>
    <mergeCell ref="BG59:BJ60"/>
    <mergeCell ref="C60:I60"/>
    <mergeCell ref="A61:B62"/>
    <mergeCell ref="C61:I61"/>
    <mergeCell ref="J61:K62"/>
    <mergeCell ref="L61:P62"/>
    <mergeCell ref="Q61:T62"/>
    <mergeCell ref="U61:V62"/>
    <mergeCell ref="W61:Z62"/>
    <mergeCell ref="AM59:AN60"/>
    <mergeCell ref="AO59:AR60"/>
    <mergeCell ref="AS59:AT60"/>
    <mergeCell ref="AU59:AX60"/>
    <mergeCell ref="AY59:AZ60"/>
    <mergeCell ref="BA59:BD60"/>
    <mergeCell ref="U59:V60"/>
    <mergeCell ref="W59:Z60"/>
    <mergeCell ref="AA59:AB60"/>
    <mergeCell ref="AC59:AF60"/>
    <mergeCell ref="AG59:AH60"/>
    <mergeCell ref="AI59:AL60"/>
    <mergeCell ref="BA61:BD62"/>
    <mergeCell ref="BE61:BF62"/>
    <mergeCell ref="BG61:BJ62"/>
    <mergeCell ref="A59:B60"/>
    <mergeCell ref="C59:I59"/>
    <mergeCell ref="J59:K60"/>
    <mergeCell ref="L59:P60"/>
    <mergeCell ref="Q59:T60"/>
    <mergeCell ref="AS57:AT58"/>
    <mergeCell ref="AU57:AX58"/>
    <mergeCell ref="AY57:AZ58"/>
    <mergeCell ref="BE59:BF60"/>
    <mergeCell ref="BA57:BD58"/>
    <mergeCell ref="BE57:BF58"/>
    <mergeCell ref="BG57:BJ58"/>
    <mergeCell ref="AA57:AB58"/>
    <mergeCell ref="AC57:AF58"/>
    <mergeCell ref="AG57:AH58"/>
    <mergeCell ref="AI57:AL58"/>
    <mergeCell ref="AM57:AN58"/>
    <mergeCell ref="AO57:AR58"/>
    <mergeCell ref="A57:B58"/>
    <mergeCell ref="C57:I57"/>
    <mergeCell ref="J57:K58"/>
    <mergeCell ref="L57:P58"/>
    <mergeCell ref="Q57:T58"/>
    <mergeCell ref="U57:V58"/>
    <mergeCell ref="W57:Z58"/>
    <mergeCell ref="AM55:AN56"/>
    <mergeCell ref="AO55:AR56"/>
    <mergeCell ref="U55:V56"/>
    <mergeCell ref="W55:Z56"/>
    <mergeCell ref="AA55:AB56"/>
    <mergeCell ref="AC55:AF56"/>
    <mergeCell ref="AG55:AH56"/>
    <mergeCell ref="AI55:AL56"/>
    <mergeCell ref="C58:I58"/>
    <mergeCell ref="AY39:AZ40"/>
    <mergeCell ref="BA39:BD40"/>
    <mergeCell ref="BE39:BF40"/>
    <mergeCell ref="BG39:BJ40"/>
    <mergeCell ref="C40:I40"/>
    <mergeCell ref="A55:B56"/>
    <mergeCell ref="C55:I55"/>
    <mergeCell ref="J55:K56"/>
    <mergeCell ref="L55:P56"/>
    <mergeCell ref="Q55:T56"/>
    <mergeCell ref="AG39:AH40"/>
    <mergeCell ref="AI39:AL40"/>
    <mergeCell ref="AM39:AN40"/>
    <mergeCell ref="AO39:AR40"/>
    <mergeCell ref="AS39:AT40"/>
    <mergeCell ref="AU39:AX40"/>
    <mergeCell ref="BE55:BF56"/>
    <mergeCell ref="BG55:BJ56"/>
    <mergeCell ref="C56:I56"/>
    <mergeCell ref="AS55:AT56"/>
    <mergeCell ref="AU55:AX56"/>
    <mergeCell ref="AY55:AZ56"/>
    <mergeCell ref="BA55:BD56"/>
    <mergeCell ref="A39:B40"/>
    <mergeCell ref="C39:I39"/>
    <mergeCell ref="J39:K40"/>
    <mergeCell ref="L39:P40"/>
    <mergeCell ref="Q39:T40"/>
    <mergeCell ref="U39:V40"/>
    <mergeCell ref="W39:Z40"/>
    <mergeCell ref="AA39:AB40"/>
    <mergeCell ref="AC39:AF40"/>
    <mergeCell ref="AA37:AF37"/>
    <mergeCell ref="AG37:AL37"/>
    <mergeCell ref="AM37:AR37"/>
    <mergeCell ref="AS37:AX37"/>
    <mergeCell ref="AY37:BD37"/>
    <mergeCell ref="BE37:BJ37"/>
    <mergeCell ref="A23:S23"/>
    <mergeCell ref="A36:B38"/>
    <mergeCell ref="C36:I38"/>
    <mergeCell ref="J36:K38"/>
    <mergeCell ref="L36:P38"/>
    <mergeCell ref="Q36:T38"/>
    <mergeCell ref="U36:BJ36"/>
    <mergeCell ref="U37:Z37"/>
    <mergeCell ref="BE38:BJ38"/>
    <mergeCell ref="U38:Z38"/>
    <mergeCell ref="AA38:AF38"/>
    <mergeCell ref="AG38:AL38"/>
    <mergeCell ref="AM38:AR38"/>
    <mergeCell ref="AS38:AX38"/>
    <mergeCell ref="AY38:BD38"/>
    <mergeCell ref="A29:F29"/>
    <mergeCell ref="A30:F30"/>
    <mergeCell ref="AY15:AZ15"/>
    <mergeCell ref="BA15:BD15"/>
    <mergeCell ref="BE15:BF15"/>
    <mergeCell ref="A20:G21"/>
    <mergeCell ref="H20:AE21"/>
    <mergeCell ref="AF20:AL21"/>
    <mergeCell ref="AM20:BF20"/>
    <mergeCell ref="AM21:BF21"/>
    <mergeCell ref="A14:AE14"/>
    <mergeCell ref="AM14:AP14"/>
    <mergeCell ref="AQ14:AR14"/>
    <mergeCell ref="AT14:AU14"/>
    <mergeCell ref="AW14:AX14"/>
    <mergeCell ref="A15:AE15"/>
    <mergeCell ref="AM15:AT15"/>
    <mergeCell ref="AU15:AX15"/>
    <mergeCell ref="A17:BK17"/>
    <mergeCell ref="D12:BK12"/>
    <mergeCell ref="A5:C12"/>
    <mergeCell ref="A3:C3"/>
    <mergeCell ref="A4:C4"/>
    <mergeCell ref="A1:BK1"/>
    <mergeCell ref="A2:BK2"/>
    <mergeCell ref="D3:BK3"/>
    <mergeCell ref="D4:BK4"/>
    <mergeCell ref="D5:BK5"/>
    <mergeCell ref="D6:BK6"/>
    <mergeCell ref="D7:BK7"/>
    <mergeCell ref="D8:BK8"/>
    <mergeCell ref="D9:BK9"/>
    <mergeCell ref="D10:BK10"/>
    <mergeCell ref="D11:BK11"/>
    <mergeCell ref="AM41:AN42"/>
    <mergeCell ref="AO41:AR42"/>
    <mergeCell ref="AS41:AT42"/>
    <mergeCell ref="AU41:AX42"/>
    <mergeCell ref="AY41:AZ42"/>
    <mergeCell ref="BA41:BD42"/>
    <mergeCell ref="BE41:BF42"/>
    <mergeCell ref="A41:B42"/>
    <mergeCell ref="C41:I41"/>
    <mergeCell ref="J41:K42"/>
    <mergeCell ref="L41:P42"/>
    <mergeCell ref="Q41:T42"/>
    <mergeCell ref="U41:V42"/>
    <mergeCell ref="W41:Z42"/>
    <mergeCell ref="AA41:AB42"/>
    <mergeCell ref="AC41:AF42"/>
    <mergeCell ref="BG41:BJ42"/>
    <mergeCell ref="C42:I42"/>
    <mergeCell ref="A43:B44"/>
    <mergeCell ref="C43:I43"/>
    <mergeCell ref="J43:K44"/>
    <mergeCell ref="L43:P44"/>
    <mergeCell ref="Q43:T44"/>
    <mergeCell ref="U43:V44"/>
    <mergeCell ref="W43:Z44"/>
    <mergeCell ref="AA43:AB44"/>
    <mergeCell ref="AC43:AF44"/>
    <mergeCell ref="AG43:AH44"/>
    <mergeCell ref="AI43:AL44"/>
    <mergeCell ref="AM43:AN44"/>
    <mergeCell ref="AO43:AR44"/>
    <mergeCell ref="AS43:AT44"/>
    <mergeCell ref="AU43:AX44"/>
    <mergeCell ref="AY43:AZ44"/>
    <mergeCell ref="BA43:BD44"/>
    <mergeCell ref="BE43:BF44"/>
    <mergeCell ref="BG43:BJ44"/>
    <mergeCell ref="C44:I44"/>
    <mergeCell ref="AG41:AH42"/>
    <mergeCell ref="AI41:AL42"/>
    <mergeCell ref="AM45:AN46"/>
    <mergeCell ref="AO45:AR46"/>
    <mergeCell ref="AS45:AT46"/>
    <mergeCell ref="AU45:AX46"/>
    <mergeCell ref="AY45:AZ46"/>
    <mergeCell ref="BA45:BD46"/>
    <mergeCell ref="BE45:BF46"/>
    <mergeCell ref="A45:B46"/>
    <mergeCell ref="C45:I45"/>
    <mergeCell ref="J45:K46"/>
    <mergeCell ref="L45:P46"/>
    <mergeCell ref="Q45:T46"/>
    <mergeCell ref="U45:V46"/>
    <mergeCell ref="W45:Z46"/>
    <mergeCell ref="AA45:AB46"/>
    <mergeCell ref="AC45:AF46"/>
    <mergeCell ref="BG45:BJ46"/>
    <mergeCell ref="C46:I46"/>
    <mergeCell ref="A47:B48"/>
    <mergeCell ref="C47:I47"/>
    <mergeCell ref="J47:K48"/>
    <mergeCell ref="L47:P48"/>
    <mergeCell ref="Q47:T48"/>
    <mergeCell ref="U47:V48"/>
    <mergeCell ref="W47:Z48"/>
    <mergeCell ref="AA47:AB48"/>
    <mergeCell ref="AC47:AF48"/>
    <mergeCell ref="AG47:AH48"/>
    <mergeCell ref="AI47:AL48"/>
    <mergeCell ref="AM47:AN48"/>
    <mergeCell ref="AO47:AR48"/>
    <mergeCell ref="AS47:AT48"/>
    <mergeCell ref="AU47:AX48"/>
    <mergeCell ref="AY47:AZ48"/>
    <mergeCell ref="BA47:BD48"/>
    <mergeCell ref="BE47:BF48"/>
    <mergeCell ref="BG47:BJ48"/>
    <mergeCell ref="C48:I48"/>
    <mergeCell ref="AG45:AH46"/>
    <mergeCell ref="AI45:AL46"/>
    <mergeCell ref="AM49:AN50"/>
    <mergeCell ref="AO49:AR50"/>
    <mergeCell ref="AS49:AT50"/>
    <mergeCell ref="AU49:AX50"/>
    <mergeCell ref="AY49:AZ50"/>
    <mergeCell ref="BA49:BD50"/>
    <mergeCell ref="BE49:BF50"/>
    <mergeCell ref="A49:B50"/>
    <mergeCell ref="C49:I49"/>
    <mergeCell ref="J49:K50"/>
    <mergeCell ref="L49:P50"/>
    <mergeCell ref="Q49:T50"/>
    <mergeCell ref="U49:V50"/>
    <mergeCell ref="W49:Z50"/>
    <mergeCell ref="AA49:AB50"/>
    <mergeCell ref="AC49:AF50"/>
    <mergeCell ref="BG49:BJ50"/>
    <mergeCell ref="C50:I50"/>
    <mergeCell ref="A51:B52"/>
    <mergeCell ref="C51:I51"/>
    <mergeCell ref="J51:K52"/>
    <mergeCell ref="L51:P52"/>
    <mergeCell ref="Q51:T52"/>
    <mergeCell ref="U51:V52"/>
    <mergeCell ref="W51:Z52"/>
    <mergeCell ref="AA51:AB52"/>
    <mergeCell ref="AC51:AF52"/>
    <mergeCell ref="AG51:AH52"/>
    <mergeCell ref="AI51:AL52"/>
    <mergeCell ref="AM51:AN52"/>
    <mergeCell ref="AO51:AR52"/>
    <mergeCell ref="AS51:AT52"/>
    <mergeCell ref="AU51:AX52"/>
    <mergeCell ref="AY51:AZ52"/>
    <mergeCell ref="BA51:BD52"/>
    <mergeCell ref="BE51:BF52"/>
    <mergeCell ref="BG51:BJ52"/>
    <mergeCell ref="C52:I52"/>
    <mergeCell ref="AG49:AH50"/>
    <mergeCell ref="AI49:AL50"/>
    <mergeCell ref="A53:B54"/>
    <mergeCell ref="C53:I53"/>
    <mergeCell ref="J53:K54"/>
    <mergeCell ref="L53:P54"/>
    <mergeCell ref="Q53:T54"/>
    <mergeCell ref="U53:V54"/>
    <mergeCell ref="W53:Z54"/>
    <mergeCell ref="AA53:AB54"/>
    <mergeCell ref="AC53:AF54"/>
    <mergeCell ref="BG53:BJ54"/>
    <mergeCell ref="C54:I54"/>
    <mergeCell ref="AG53:AH54"/>
    <mergeCell ref="AI53:AL54"/>
    <mergeCell ref="AM53:AN54"/>
    <mergeCell ref="AO53:AR54"/>
    <mergeCell ref="AS53:AT54"/>
    <mergeCell ref="AU53:AX54"/>
    <mergeCell ref="AY53:AZ54"/>
    <mergeCell ref="BA53:BD54"/>
    <mergeCell ref="BE53:BF54"/>
  </mergeCells>
  <phoneticPr fontId="2"/>
  <dataValidations count="10">
    <dataValidation type="list" allowBlank="1" showInputMessage="1" showErrorMessage="1" sqref="AM39:AN40 AS39:AT40 AY39:AZ40 BE39:BF40 U39:V40 AA39:AB40 AG39:AH40" xr:uid="{00000000-0002-0000-0000-000001000000}">
      <formula1>"　,〇"</formula1>
    </dataValidation>
    <dataValidation type="list" allowBlank="1" showInputMessage="1" showErrorMessage="1" sqref="BG39:BJ40 BA39:BD40 AU39:AX40 AO39:AR40 AI39:AL40 AC39:AF40 W39:Z40" xr:uid="{00000000-0002-0000-0000-000002000000}">
      <formula1>"　　,1泊2食付,1泊朝食付,1泊夕食付,1泊素泊"</formula1>
    </dataValidation>
    <dataValidation type="list" allowBlank="1" showInputMessage="1" showErrorMessage="1" sqref="A30:F30" xr:uid="{00000000-0002-0000-0000-000004000000}">
      <formula1>"　,1泊2食付,1泊朝食付,1泊夕食付,1泊素泊"</formula1>
    </dataValidation>
    <dataValidation type="list" allowBlank="1" showInputMessage="1" showErrorMessage="1" sqref="A29:F29" xr:uid="{00000000-0002-0000-0000-000005000000}">
      <formula1>"　, ○"</formula1>
    </dataValidation>
    <dataValidation type="list" allowBlank="1" showInputMessage="1" sqref="BE41:BF87 AA41:AB87 AG41:AH87 AM41:AN87 AS41:AT87 AY41:AZ87 U41:V87" xr:uid="{00000000-0002-0000-0000-000006000000}">
      <formula1>"　,〇"</formula1>
    </dataValidation>
    <dataValidation type="list" allowBlank="1" showInputMessage="1" sqref="W41:Z87 AC41:AF87 AI41:AL87 AO41:AR87 AU41:AX87 BA41:BD87 BG41:BJ87" xr:uid="{00000000-0002-0000-0000-000007000000}">
      <formula1>"　　,1泊2食付,1泊朝食付,1泊夕食付,1泊素泊"</formula1>
    </dataValidation>
    <dataValidation type="list" allowBlank="1" showInputMessage="1" sqref="Q39:T87" xr:uid="{00000000-0002-0000-0000-000009000000}">
      <formula1>"　　,〇,✖"</formula1>
    </dataValidation>
    <dataValidation type="list" allowBlank="1" showInputMessage="1" showErrorMessage="1" sqref="J39:K87" xr:uid="{00000000-0002-0000-0000-000003000000}">
      <formula1>"　,男,女"</formula1>
    </dataValidation>
    <dataValidation imeMode="halfKatakana" allowBlank="1" showInputMessage="1" showErrorMessage="1" sqref="C41:I41 C43:I43 C45:I45 C47:I47 C51:I51 C53:I53 C55:I55 C57:I57 C59:I59 C61:I61 C63:I63 C65:I65 C67:I67 C69:I69 C71:I71 C73:I73 C75:I75 C77:I77 C79:I79 C81:I81 C83:I83 AM20:BF20 C49:I49 C85:I85" xr:uid="{33B2B897-D2A4-4FB6-B2B7-E91C79483719}"/>
    <dataValidation type="list" allowBlank="1" showInputMessage="1" showErrorMessage="1" sqref="L39:P87" xr:uid="{EE7105F7-9C6F-49F5-A1B2-734FAC8EBF39}">
      <formula1>" ,選手・生徒,監督（引率者),コーチ,トレーナー,バス会社乗務員"</formula1>
    </dataValidation>
  </dataValidations>
  <printOptions horizontalCentered="1"/>
  <pageMargins left="0.6692913385826772" right="0.39370078740157483" top="0.59055118110236227" bottom="0.23622047244094491" header="0.31496062992125984" footer="0.19685039370078741"/>
  <pageSetup paperSize="9" scale="69" orientation="portrait" r:id="rId1"/>
  <headerFooter>
    <oddHeader>&amp;L【スピード宿泊者名簿】</oddHeader>
  </headerFooter>
  <colBreaks count="1" manualBreakCount="1">
    <brk id="63" min="12" max="60"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14FC9-B90F-4366-83B6-EBD42D809A77}">
  <sheetPr>
    <tabColor theme="8" tint="0.59999389629810485"/>
  </sheetPr>
  <dimension ref="A1:AV34"/>
  <sheetViews>
    <sheetView topLeftCell="A28" zoomScaleNormal="100" workbookViewId="0">
      <selection activeCell="A8" sqref="A8:D8"/>
    </sheetView>
  </sheetViews>
  <sheetFormatPr defaultColWidth="8.09765625" defaultRowHeight="15"/>
  <cols>
    <col min="1" max="3" width="3.3984375" style="12" customWidth="1"/>
    <col min="4" max="4" width="4.69921875" style="12" bestFit="1" customWidth="1"/>
    <col min="5" max="13" width="3.3984375" style="12" customWidth="1"/>
    <col min="14" max="14" width="3.09765625" style="12" customWidth="1"/>
    <col min="15" max="16" width="3.3984375" style="12" customWidth="1"/>
    <col min="17" max="19" width="4.5" style="12" customWidth="1"/>
    <col min="20" max="22" width="5.59765625" style="12" customWidth="1"/>
    <col min="23" max="34" width="3.3984375" style="12" customWidth="1"/>
    <col min="35" max="16384" width="8.09765625" style="12"/>
  </cols>
  <sheetData>
    <row r="1" spans="1:48">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48" ht="18.600000000000001">
      <c r="A2" s="1066" t="str">
        <f>[1]様式４!A1</f>
        <v>令和２年度全国高等学校総合体育大会　</v>
      </c>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c r="AG2" s="1066"/>
      <c r="AH2" s="1066"/>
    </row>
    <row r="3" spans="1:48" ht="18.600000000000001">
      <c r="A3" s="1066" t="str">
        <f>[1]様式４!A2</f>
        <v>第70回全国高等学校スケート競技・アイスホッケー競技選手権大会</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row>
    <row r="4" spans="1:48" ht="9.75" customHeight="1">
      <c r="B4" s="3"/>
      <c r="C4" s="3"/>
      <c r="D4" s="3"/>
      <c r="E4" s="3"/>
      <c r="F4" s="3"/>
      <c r="G4" s="3"/>
      <c r="H4" s="3"/>
      <c r="I4" s="3"/>
      <c r="J4" s="3"/>
      <c r="K4" s="3"/>
      <c r="L4" s="3"/>
      <c r="M4" s="3"/>
      <c r="N4" s="3"/>
      <c r="O4" s="3"/>
      <c r="P4" s="3"/>
      <c r="Q4" s="3"/>
      <c r="R4" s="3"/>
      <c r="S4" s="3"/>
      <c r="T4" s="3"/>
      <c r="U4" s="3"/>
      <c r="V4" s="3"/>
      <c r="W4" s="3"/>
      <c r="X4" s="3"/>
      <c r="Y4" s="3"/>
      <c r="Z4" s="3"/>
      <c r="AA4" s="3"/>
      <c r="AB4" s="3"/>
      <c r="AC4" s="3"/>
    </row>
    <row r="5" spans="1:48" ht="22.8">
      <c r="A5" s="1071" t="s">
        <v>295</v>
      </c>
      <c r="B5" s="1071"/>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row>
    <row r="6" spans="1:48">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48">
      <c r="A7" s="1058" t="s">
        <v>244</v>
      </c>
      <c r="B7" s="1059"/>
      <c r="C7" s="1059"/>
      <c r="D7" s="1060"/>
      <c r="E7" s="1"/>
      <c r="F7" s="1"/>
      <c r="G7" s="1067" t="s">
        <v>405</v>
      </c>
      <c r="H7" s="1067"/>
      <c r="I7" s="1067"/>
      <c r="J7" s="1067"/>
      <c r="K7" s="1067"/>
      <c r="L7" s="1067"/>
      <c r="M7" s="1067"/>
      <c r="N7" s="1067"/>
      <c r="O7" s="1067"/>
      <c r="P7" s="1067"/>
      <c r="Q7" s="1067"/>
      <c r="R7" s="1067"/>
      <c r="S7" s="1067"/>
      <c r="T7" s="1067"/>
      <c r="U7" s="1067"/>
      <c r="V7" s="1067"/>
      <c r="W7" s="1067"/>
      <c r="X7" s="1067"/>
      <c r="Y7" s="1067"/>
      <c r="Z7" s="1067"/>
      <c r="AA7" s="1067"/>
      <c r="AB7" s="1067"/>
      <c r="AC7" s="1067"/>
      <c r="AD7" s="1067"/>
      <c r="AK7" s="1058" t="s">
        <v>294</v>
      </c>
      <c r="AL7" s="1059"/>
      <c r="AM7" s="1059"/>
      <c r="AN7" s="1059"/>
      <c r="AO7" s="1059"/>
      <c r="AP7" s="1059"/>
      <c r="AQ7" s="1059"/>
      <c r="AR7" s="1059"/>
      <c r="AS7" s="1059"/>
      <c r="AT7" s="1059"/>
      <c r="AU7" s="1059"/>
      <c r="AV7" s="1060"/>
    </row>
    <row r="8" spans="1:48" ht="21.75" customHeight="1">
      <c r="A8" s="1061" t="str">
        <f>IF(様式５Ｓｰ１!B39="",様式５Ｓ‐２!B39,様式５Ｓｰ１!B39)</f>
        <v/>
      </c>
      <c r="B8" s="1062"/>
      <c r="C8" s="1062"/>
      <c r="D8" s="1063"/>
      <c r="E8" s="1"/>
      <c r="F8" s="1"/>
      <c r="G8" s="1067"/>
      <c r="H8" s="1067"/>
      <c r="I8" s="1067"/>
      <c r="J8" s="1067"/>
      <c r="K8" s="1067"/>
      <c r="L8" s="1067"/>
      <c r="M8" s="1067"/>
      <c r="N8" s="1067"/>
      <c r="O8" s="1067"/>
      <c r="P8" s="1067"/>
      <c r="Q8" s="1067"/>
      <c r="R8" s="1067"/>
      <c r="S8" s="1067"/>
      <c r="T8" s="1067"/>
      <c r="U8" s="1067"/>
      <c r="V8" s="1067"/>
      <c r="W8" s="1067"/>
      <c r="X8" s="1067"/>
      <c r="Y8" s="1067"/>
      <c r="Z8" s="1067"/>
      <c r="AA8" s="1067"/>
      <c r="AB8" s="1067"/>
      <c r="AC8" s="1067"/>
      <c r="AD8" s="1067"/>
      <c r="AK8" s="1068"/>
      <c r="AL8" s="1069"/>
      <c r="AM8" s="1069"/>
      <c r="AN8" s="1069"/>
      <c r="AO8" s="1069"/>
      <c r="AP8" s="1069"/>
      <c r="AQ8" s="1069"/>
      <c r="AR8" s="1069"/>
      <c r="AS8" s="1069"/>
      <c r="AT8" s="1069"/>
      <c r="AU8" s="1069"/>
      <c r="AV8" s="1070"/>
    </row>
    <row r="9" spans="1:48" ht="24.6">
      <c r="A9" s="289"/>
      <c r="B9" s="289"/>
      <c r="C9" s="289"/>
      <c r="D9" s="289"/>
      <c r="E9" s="284"/>
      <c r="F9" s="284"/>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row>
    <row r="10" spans="1:48" ht="24.6">
      <c r="A10" s="284"/>
      <c r="B10" s="284"/>
      <c r="C10" s="284"/>
      <c r="D10" s="284"/>
      <c r="E10" s="284"/>
      <c r="F10" s="284"/>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row>
    <row r="11" spans="1:48" ht="18.600000000000001">
      <c r="A11" s="1058" t="s">
        <v>294</v>
      </c>
      <c r="B11" s="1059"/>
      <c r="C11" s="1059"/>
      <c r="D11" s="1059"/>
      <c r="E11" s="1059"/>
      <c r="F11" s="1059"/>
      <c r="G11" s="1059"/>
      <c r="H11" s="1059"/>
      <c r="I11" s="1059"/>
      <c r="J11" s="1059"/>
      <c r="K11" s="1059"/>
      <c r="L11" s="1060"/>
      <c r="M11" s="1058" t="s">
        <v>293</v>
      </c>
      <c r="N11" s="1059"/>
      <c r="O11" s="1059"/>
      <c r="P11" s="1059"/>
      <c r="Q11" s="1059"/>
      <c r="R11" s="1059"/>
      <c r="S11" s="1059"/>
      <c r="T11" s="1059"/>
      <c r="U11" s="1059"/>
      <c r="V11" s="1060"/>
      <c r="W11" s="281"/>
      <c r="X11" s="281"/>
      <c r="Y11" s="281"/>
      <c r="Z11" s="281"/>
      <c r="AA11" s="281"/>
      <c r="AB11" s="281"/>
      <c r="AC11" s="281"/>
    </row>
    <row r="12" spans="1:48" ht="24" customHeight="1">
      <c r="A12" s="1061" t="str">
        <f>IF(様式４!W10="","",(様式４!W10))</f>
        <v/>
      </c>
      <c r="B12" s="1062"/>
      <c r="C12" s="1062"/>
      <c r="D12" s="1062"/>
      <c r="E12" s="1062"/>
      <c r="F12" s="1062"/>
      <c r="G12" s="1062"/>
      <c r="H12" s="1062"/>
      <c r="I12" s="1062"/>
      <c r="J12" s="1062"/>
      <c r="K12" s="1062"/>
      <c r="L12" s="1063"/>
      <c r="M12" s="1064"/>
      <c r="N12" s="1065"/>
      <c r="O12" s="1065"/>
      <c r="P12" s="1065"/>
      <c r="Q12" s="1065"/>
      <c r="R12" s="1065"/>
      <c r="S12" s="1065"/>
      <c r="T12" s="1065"/>
      <c r="U12" s="1065"/>
      <c r="V12" s="287" t="s">
        <v>203</v>
      </c>
      <c r="W12" s="281"/>
      <c r="X12" s="281"/>
      <c r="Y12" s="286"/>
      <c r="Z12" s="281"/>
      <c r="AA12" s="281"/>
      <c r="AB12" s="281"/>
      <c r="AC12" s="281"/>
      <c r="AE12" s="285"/>
      <c r="AF12" s="285"/>
      <c r="AG12" s="285"/>
      <c r="AH12" s="285"/>
      <c r="AI12" s="285"/>
    </row>
    <row r="13" spans="1:48" ht="24.6">
      <c r="A13" s="284"/>
      <c r="B13" s="284"/>
      <c r="C13" s="284"/>
      <c r="D13" s="284"/>
      <c r="E13" s="284"/>
      <c r="F13" s="284"/>
      <c r="G13" s="284"/>
      <c r="H13" s="284"/>
      <c r="I13" s="1"/>
      <c r="J13" s="1"/>
      <c r="K13" s="1"/>
      <c r="L13" s="1"/>
      <c r="M13" s="1"/>
      <c r="N13" s="1"/>
      <c r="O13" s="283"/>
      <c r="P13" s="283"/>
      <c r="Q13" s="283"/>
      <c r="R13" s="283"/>
      <c r="S13" s="283"/>
      <c r="T13" s="283"/>
      <c r="U13" s="283"/>
      <c r="V13" s="283"/>
      <c r="W13" s="283"/>
      <c r="X13" s="283"/>
      <c r="Y13" s="283"/>
      <c r="Z13" s="283"/>
      <c r="AA13" s="283"/>
      <c r="AB13" s="281"/>
      <c r="AC13" s="281"/>
    </row>
    <row r="14" spans="1:48" ht="18.600000000000001">
      <c r="A14" s="868" t="s">
        <v>292</v>
      </c>
      <c r="B14" s="868"/>
      <c r="C14" s="868"/>
      <c r="D14" s="868"/>
      <c r="E14" s="868" t="s">
        <v>236</v>
      </c>
      <c r="F14" s="868"/>
      <c r="G14" s="868"/>
      <c r="H14" s="868"/>
      <c r="I14" s="1056" t="s">
        <v>291</v>
      </c>
      <c r="J14" s="1056"/>
      <c r="K14" s="1056"/>
      <c r="L14" s="1056"/>
      <c r="M14" s="868" t="s">
        <v>290</v>
      </c>
      <c r="N14" s="868"/>
      <c r="O14" s="1029" t="s">
        <v>232</v>
      </c>
      <c r="P14" s="1029"/>
      <c r="Q14" s="1026" t="s">
        <v>289</v>
      </c>
      <c r="R14" s="1027"/>
      <c r="S14" s="1028"/>
      <c r="T14" s="1026" t="s">
        <v>288</v>
      </c>
      <c r="U14" s="1027"/>
      <c r="V14" s="1028"/>
      <c r="W14" s="1029" t="s">
        <v>287</v>
      </c>
      <c r="X14" s="1029"/>
      <c r="Y14" s="1029"/>
      <c r="Z14" s="1029"/>
      <c r="AA14" s="1029"/>
      <c r="AB14" s="1029"/>
      <c r="AC14" s="1029"/>
      <c r="AD14" s="1029"/>
      <c r="AE14" s="1029"/>
      <c r="AF14" s="1029"/>
      <c r="AG14" s="1029"/>
      <c r="AH14" s="1029"/>
    </row>
    <row r="15" spans="1:48" ht="18.600000000000001">
      <c r="A15" s="1053"/>
      <c r="B15" s="1053"/>
      <c r="C15" s="1053"/>
      <c r="D15" s="1053"/>
      <c r="E15" s="1054"/>
      <c r="F15" s="1054"/>
      <c r="G15" s="1054"/>
      <c r="H15" s="1054"/>
      <c r="I15" s="1054"/>
      <c r="J15" s="1054"/>
      <c r="K15" s="1054"/>
      <c r="L15" s="1054"/>
      <c r="M15" s="1055"/>
      <c r="N15" s="1055"/>
      <c r="O15" s="1043"/>
      <c r="P15" s="1043"/>
      <c r="Q15" s="1044"/>
      <c r="R15" s="1045"/>
      <c r="S15" s="1046"/>
      <c r="T15" s="1030"/>
      <c r="U15" s="1031"/>
      <c r="V15" s="1032"/>
      <c r="W15" s="1042" t="s">
        <v>286</v>
      </c>
      <c r="X15" s="1042"/>
      <c r="Y15" s="1042"/>
      <c r="Z15" s="1039"/>
      <c r="AA15" s="1040"/>
      <c r="AB15" s="1040"/>
      <c r="AC15" s="1040"/>
      <c r="AD15" s="1040"/>
      <c r="AE15" s="1040"/>
      <c r="AF15" s="1040"/>
      <c r="AG15" s="1040"/>
      <c r="AH15" s="1041"/>
    </row>
    <row r="16" spans="1:48" ht="18.600000000000001">
      <c r="A16" s="1053"/>
      <c r="B16" s="1053"/>
      <c r="C16" s="1053"/>
      <c r="D16" s="1053"/>
      <c r="E16" s="1054"/>
      <c r="F16" s="1054"/>
      <c r="G16" s="1054"/>
      <c r="H16" s="1054"/>
      <c r="I16" s="1054"/>
      <c r="J16" s="1054"/>
      <c r="K16" s="1054"/>
      <c r="L16" s="1054"/>
      <c r="M16" s="1055"/>
      <c r="N16" s="1055"/>
      <c r="O16" s="1043"/>
      <c r="P16" s="1043"/>
      <c r="Q16" s="1047"/>
      <c r="R16" s="1048"/>
      <c r="S16" s="1049"/>
      <c r="T16" s="1033"/>
      <c r="U16" s="1034"/>
      <c r="V16" s="1035"/>
      <c r="W16" s="1042" t="s">
        <v>285</v>
      </c>
      <c r="X16" s="1042"/>
      <c r="Y16" s="1042"/>
      <c r="Z16" s="1043"/>
      <c r="AA16" s="1043"/>
      <c r="AB16" s="1043"/>
      <c r="AC16" s="1043"/>
      <c r="AD16" s="1043"/>
      <c r="AE16" s="1043"/>
      <c r="AF16" s="1043"/>
      <c r="AG16" s="1043"/>
      <c r="AH16" s="1043"/>
    </row>
    <row r="17" spans="1:34" ht="18.600000000000001">
      <c r="A17" s="1053"/>
      <c r="B17" s="1053"/>
      <c r="C17" s="1053"/>
      <c r="D17" s="1053"/>
      <c r="E17" s="1054"/>
      <c r="F17" s="1054"/>
      <c r="G17" s="1054"/>
      <c r="H17" s="1054"/>
      <c r="I17" s="1054"/>
      <c r="J17" s="1054"/>
      <c r="K17" s="1054"/>
      <c r="L17" s="1054"/>
      <c r="M17" s="1055"/>
      <c r="N17" s="1055"/>
      <c r="O17" s="1043"/>
      <c r="P17" s="1043"/>
      <c r="Q17" s="1050"/>
      <c r="R17" s="1051"/>
      <c r="S17" s="1052"/>
      <c r="T17" s="1036"/>
      <c r="U17" s="1037"/>
      <c r="V17" s="1038"/>
      <c r="W17" s="1042" t="s">
        <v>284</v>
      </c>
      <c r="X17" s="1042"/>
      <c r="Y17" s="1042"/>
      <c r="Z17" s="1043"/>
      <c r="AA17" s="1043"/>
      <c r="AB17" s="1043"/>
      <c r="AC17" s="1043"/>
      <c r="AD17" s="1043"/>
      <c r="AE17" s="1043"/>
      <c r="AF17" s="1043"/>
      <c r="AG17" s="1043"/>
      <c r="AH17" s="1043"/>
    </row>
    <row r="18" spans="1:34" ht="18.600000000000001">
      <c r="A18" s="282"/>
      <c r="B18" s="282"/>
      <c r="C18" s="282"/>
      <c r="D18" s="282"/>
      <c r="E18" s="282"/>
      <c r="F18" s="282"/>
      <c r="G18" s="282"/>
      <c r="H18" s="282"/>
      <c r="I18" s="1"/>
      <c r="J18" s="1"/>
      <c r="K18" s="1"/>
      <c r="L18" s="1"/>
      <c r="M18" s="1"/>
      <c r="N18" s="1"/>
      <c r="O18" s="281"/>
      <c r="P18" s="281"/>
      <c r="Q18" s="281"/>
      <c r="R18" s="281"/>
      <c r="S18" s="281"/>
      <c r="T18" s="281"/>
      <c r="U18" s="281"/>
      <c r="V18" s="281"/>
      <c r="W18" s="281"/>
      <c r="X18" s="281"/>
      <c r="Y18" s="281"/>
      <c r="Z18" s="281"/>
      <c r="AA18" s="281"/>
      <c r="AB18" s="281"/>
      <c r="AC18" s="281"/>
    </row>
    <row r="19" spans="1:34" ht="18.600000000000001">
      <c r="A19" s="868" t="s">
        <v>292</v>
      </c>
      <c r="B19" s="868"/>
      <c r="C19" s="868"/>
      <c r="D19" s="868"/>
      <c r="E19" s="868" t="s">
        <v>236</v>
      </c>
      <c r="F19" s="868"/>
      <c r="G19" s="868"/>
      <c r="H19" s="868"/>
      <c r="I19" s="1056" t="s">
        <v>291</v>
      </c>
      <c r="J19" s="1056"/>
      <c r="K19" s="1056"/>
      <c r="L19" s="1056"/>
      <c r="M19" s="868" t="s">
        <v>290</v>
      </c>
      <c r="N19" s="868"/>
      <c r="O19" s="1029" t="s">
        <v>232</v>
      </c>
      <c r="P19" s="1029"/>
      <c r="Q19" s="1026" t="s">
        <v>289</v>
      </c>
      <c r="R19" s="1027"/>
      <c r="S19" s="1028"/>
      <c r="T19" s="1026" t="s">
        <v>288</v>
      </c>
      <c r="U19" s="1027"/>
      <c r="V19" s="1028"/>
      <c r="W19" s="1029" t="s">
        <v>287</v>
      </c>
      <c r="X19" s="1029"/>
      <c r="Y19" s="1029"/>
      <c r="Z19" s="1029"/>
      <c r="AA19" s="1029"/>
      <c r="AB19" s="1029"/>
      <c r="AC19" s="1029"/>
      <c r="AD19" s="1029"/>
      <c r="AE19" s="1029"/>
      <c r="AF19" s="1029"/>
      <c r="AG19" s="1029"/>
      <c r="AH19" s="1029"/>
    </row>
    <row r="20" spans="1:34" ht="18.600000000000001">
      <c r="A20" s="1053"/>
      <c r="B20" s="1053"/>
      <c r="C20" s="1053"/>
      <c r="D20" s="1053"/>
      <c r="E20" s="1054"/>
      <c r="F20" s="1054"/>
      <c r="G20" s="1054"/>
      <c r="H20" s="1054"/>
      <c r="I20" s="1054"/>
      <c r="J20" s="1054"/>
      <c r="K20" s="1054"/>
      <c r="L20" s="1054"/>
      <c r="M20" s="1055"/>
      <c r="N20" s="1055"/>
      <c r="O20" s="1043"/>
      <c r="P20" s="1043"/>
      <c r="Q20" s="1044"/>
      <c r="R20" s="1045"/>
      <c r="S20" s="1046"/>
      <c r="T20" s="1030"/>
      <c r="U20" s="1031"/>
      <c r="V20" s="1032"/>
      <c r="W20" s="1042" t="s">
        <v>286</v>
      </c>
      <c r="X20" s="1042"/>
      <c r="Y20" s="1042"/>
      <c r="Z20" s="1039"/>
      <c r="AA20" s="1040"/>
      <c r="AB20" s="1040"/>
      <c r="AC20" s="1040"/>
      <c r="AD20" s="1040"/>
      <c r="AE20" s="1040"/>
      <c r="AF20" s="1040"/>
      <c r="AG20" s="1040"/>
      <c r="AH20" s="1041"/>
    </row>
    <row r="21" spans="1:34" ht="18.600000000000001">
      <c r="A21" s="1053"/>
      <c r="B21" s="1053"/>
      <c r="C21" s="1053"/>
      <c r="D21" s="1053"/>
      <c r="E21" s="1054"/>
      <c r="F21" s="1054"/>
      <c r="G21" s="1054"/>
      <c r="H21" s="1054"/>
      <c r="I21" s="1054"/>
      <c r="J21" s="1054"/>
      <c r="K21" s="1054"/>
      <c r="L21" s="1054"/>
      <c r="M21" s="1055"/>
      <c r="N21" s="1055"/>
      <c r="O21" s="1043"/>
      <c r="P21" s="1043"/>
      <c r="Q21" s="1047"/>
      <c r="R21" s="1048"/>
      <c r="S21" s="1049"/>
      <c r="T21" s="1033"/>
      <c r="U21" s="1034"/>
      <c r="V21" s="1035"/>
      <c r="W21" s="1042" t="s">
        <v>285</v>
      </c>
      <c r="X21" s="1042"/>
      <c r="Y21" s="1042"/>
      <c r="Z21" s="1057"/>
      <c r="AA21" s="1057"/>
      <c r="AB21" s="1057"/>
      <c r="AC21" s="1057"/>
      <c r="AD21" s="1057"/>
      <c r="AE21" s="1057"/>
      <c r="AF21" s="1057"/>
      <c r="AG21" s="1057"/>
      <c r="AH21" s="1057"/>
    </row>
    <row r="22" spans="1:34" ht="18.600000000000001">
      <c r="A22" s="1053"/>
      <c r="B22" s="1053"/>
      <c r="C22" s="1053"/>
      <c r="D22" s="1053"/>
      <c r="E22" s="1054"/>
      <c r="F22" s="1054"/>
      <c r="G22" s="1054"/>
      <c r="H22" s="1054"/>
      <c r="I22" s="1054"/>
      <c r="J22" s="1054"/>
      <c r="K22" s="1054"/>
      <c r="L22" s="1054"/>
      <c r="M22" s="1055"/>
      <c r="N22" s="1055"/>
      <c r="O22" s="1043"/>
      <c r="P22" s="1043"/>
      <c r="Q22" s="1050"/>
      <c r="R22" s="1051"/>
      <c r="S22" s="1052"/>
      <c r="T22" s="1036"/>
      <c r="U22" s="1037"/>
      <c r="V22" s="1038"/>
      <c r="W22" s="1042" t="s">
        <v>284</v>
      </c>
      <c r="X22" s="1042"/>
      <c r="Y22" s="1042"/>
      <c r="Z22" s="1057"/>
      <c r="AA22" s="1057"/>
      <c r="AB22" s="1057"/>
      <c r="AC22" s="1057"/>
      <c r="AD22" s="1057"/>
      <c r="AE22" s="1057"/>
      <c r="AF22" s="1057"/>
      <c r="AG22" s="1057"/>
      <c r="AH22" s="1057"/>
    </row>
    <row r="23" spans="1:34" ht="18.600000000000001">
      <c r="A23" s="282"/>
      <c r="B23" s="282"/>
      <c r="C23" s="282"/>
      <c r="D23" s="282"/>
      <c r="E23" s="282"/>
      <c r="F23" s="282"/>
      <c r="G23" s="282"/>
      <c r="H23" s="282"/>
      <c r="I23" s="1"/>
      <c r="J23" s="1"/>
      <c r="K23" s="1"/>
      <c r="L23" s="1"/>
      <c r="M23" s="1"/>
      <c r="N23" s="1"/>
      <c r="O23" s="283"/>
      <c r="P23" s="283"/>
      <c r="Q23" s="283"/>
      <c r="R23" s="283"/>
      <c r="S23" s="283"/>
      <c r="T23" s="283"/>
      <c r="U23" s="283"/>
      <c r="V23" s="283"/>
      <c r="W23" s="283"/>
      <c r="X23" s="283"/>
      <c r="Y23" s="283"/>
      <c r="Z23" s="283"/>
      <c r="AA23" s="283"/>
      <c r="AB23" s="281"/>
      <c r="AC23" s="281"/>
    </row>
    <row r="24" spans="1:34" ht="18.600000000000001">
      <c r="A24" s="868" t="s">
        <v>292</v>
      </c>
      <c r="B24" s="868"/>
      <c r="C24" s="868"/>
      <c r="D24" s="868"/>
      <c r="E24" s="868" t="s">
        <v>236</v>
      </c>
      <c r="F24" s="868"/>
      <c r="G24" s="868"/>
      <c r="H24" s="868"/>
      <c r="I24" s="1056" t="s">
        <v>291</v>
      </c>
      <c r="J24" s="1056"/>
      <c r="K24" s="1056"/>
      <c r="L24" s="1056"/>
      <c r="M24" s="868" t="s">
        <v>290</v>
      </c>
      <c r="N24" s="868"/>
      <c r="O24" s="1029" t="s">
        <v>232</v>
      </c>
      <c r="P24" s="1029"/>
      <c r="Q24" s="1026" t="s">
        <v>289</v>
      </c>
      <c r="R24" s="1027"/>
      <c r="S24" s="1028"/>
      <c r="T24" s="1026" t="s">
        <v>288</v>
      </c>
      <c r="U24" s="1027"/>
      <c r="V24" s="1028"/>
      <c r="W24" s="1029" t="s">
        <v>287</v>
      </c>
      <c r="X24" s="1029"/>
      <c r="Y24" s="1029"/>
      <c r="Z24" s="1029"/>
      <c r="AA24" s="1029"/>
      <c r="AB24" s="1029"/>
      <c r="AC24" s="1029"/>
      <c r="AD24" s="1029"/>
      <c r="AE24" s="1029"/>
      <c r="AF24" s="1029"/>
      <c r="AG24" s="1029"/>
      <c r="AH24" s="1029"/>
    </row>
    <row r="25" spans="1:34" ht="18.600000000000001">
      <c r="A25" s="1053"/>
      <c r="B25" s="1053"/>
      <c r="C25" s="1053"/>
      <c r="D25" s="1053"/>
      <c r="E25" s="1054"/>
      <c r="F25" s="1054"/>
      <c r="G25" s="1054"/>
      <c r="H25" s="1054"/>
      <c r="I25" s="1054"/>
      <c r="J25" s="1054"/>
      <c r="K25" s="1054"/>
      <c r="L25" s="1054"/>
      <c r="M25" s="1055"/>
      <c r="N25" s="1055"/>
      <c r="O25" s="1043"/>
      <c r="P25" s="1043"/>
      <c r="Q25" s="1044"/>
      <c r="R25" s="1045"/>
      <c r="S25" s="1046"/>
      <c r="T25" s="1030"/>
      <c r="U25" s="1031"/>
      <c r="V25" s="1032"/>
      <c r="W25" s="1042" t="s">
        <v>286</v>
      </c>
      <c r="X25" s="1042"/>
      <c r="Y25" s="1042"/>
      <c r="Z25" s="1039"/>
      <c r="AA25" s="1040"/>
      <c r="AB25" s="1040"/>
      <c r="AC25" s="1040"/>
      <c r="AD25" s="1040"/>
      <c r="AE25" s="1040"/>
      <c r="AF25" s="1040"/>
      <c r="AG25" s="1040"/>
      <c r="AH25" s="1041"/>
    </row>
    <row r="26" spans="1:34" ht="18.600000000000001">
      <c r="A26" s="1053"/>
      <c r="B26" s="1053"/>
      <c r="C26" s="1053"/>
      <c r="D26" s="1053"/>
      <c r="E26" s="1054"/>
      <c r="F26" s="1054"/>
      <c r="G26" s="1054"/>
      <c r="H26" s="1054"/>
      <c r="I26" s="1054"/>
      <c r="J26" s="1054"/>
      <c r="K26" s="1054"/>
      <c r="L26" s="1054"/>
      <c r="M26" s="1055"/>
      <c r="N26" s="1055"/>
      <c r="O26" s="1043"/>
      <c r="P26" s="1043"/>
      <c r="Q26" s="1047"/>
      <c r="R26" s="1048"/>
      <c r="S26" s="1049"/>
      <c r="T26" s="1033"/>
      <c r="U26" s="1034"/>
      <c r="V26" s="1035"/>
      <c r="W26" s="1042" t="s">
        <v>285</v>
      </c>
      <c r="X26" s="1042"/>
      <c r="Y26" s="1042"/>
      <c r="Z26" s="1057"/>
      <c r="AA26" s="1057"/>
      <c r="AB26" s="1057"/>
      <c r="AC26" s="1057"/>
      <c r="AD26" s="1057"/>
      <c r="AE26" s="1057"/>
      <c r="AF26" s="1057"/>
      <c r="AG26" s="1057"/>
      <c r="AH26" s="1057"/>
    </row>
    <row r="27" spans="1:34" ht="18.600000000000001">
      <c r="A27" s="1053"/>
      <c r="B27" s="1053"/>
      <c r="C27" s="1053"/>
      <c r="D27" s="1053"/>
      <c r="E27" s="1054"/>
      <c r="F27" s="1054"/>
      <c r="G27" s="1054"/>
      <c r="H27" s="1054"/>
      <c r="I27" s="1054"/>
      <c r="J27" s="1054"/>
      <c r="K27" s="1054"/>
      <c r="L27" s="1054"/>
      <c r="M27" s="1055"/>
      <c r="N27" s="1055"/>
      <c r="O27" s="1043"/>
      <c r="P27" s="1043"/>
      <c r="Q27" s="1050"/>
      <c r="R27" s="1051"/>
      <c r="S27" s="1052"/>
      <c r="T27" s="1036"/>
      <c r="U27" s="1037"/>
      <c r="V27" s="1038"/>
      <c r="W27" s="1042" t="s">
        <v>284</v>
      </c>
      <c r="X27" s="1042"/>
      <c r="Y27" s="1042"/>
      <c r="Z27" s="1057"/>
      <c r="AA27" s="1057"/>
      <c r="AB27" s="1057"/>
      <c r="AC27" s="1057"/>
      <c r="AD27" s="1057"/>
      <c r="AE27" s="1057"/>
      <c r="AF27" s="1057"/>
      <c r="AG27" s="1057"/>
      <c r="AH27" s="1057"/>
    </row>
    <row r="28" spans="1:34" ht="18.600000000000001">
      <c r="A28" s="282"/>
      <c r="B28" s="282"/>
      <c r="C28" s="282"/>
      <c r="D28" s="282"/>
      <c r="E28" s="282"/>
      <c r="F28" s="282"/>
      <c r="G28" s="282"/>
      <c r="H28" s="282"/>
      <c r="I28" s="1"/>
      <c r="J28" s="1"/>
      <c r="K28" s="1"/>
      <c r="L28" s="1"/>
      <c r="M28" s="1"/>
      <c r="N28" s="1"/>
      <c r="O28" s="281"/>
      <c r="P28" s="281"/>
      <c r="Q28" s="281"/>
      <c r="R28" s="281"/>
      <c r="S28" s="281"/>
      <c r="T28" s="281"/>
      <c r="U28" s="281"/>
      <c r="V28" s="281"/>
      <c r="W28" s="281"/>
      <c r="X28" s="281"/>
      <c r="Y28" s="281"/>
      <c r="Z28" s="281"/>
      <c r="AA28" s="281"/>
      <c r="AB28" s="281"/>
      <c r="AC28" s="281"/>
    </row>
    <row r="29" spans="1:34" ht="18.600000000000001">
      <c r="A29" s="868" t="s">
        <v>292</v>
      </c>
      <c r="B29" s="868"/>
      <c r="C29" s="868"/>
      <c r="D29" s="868"/>
      <c r="E29" s="868" t="s">
        <v>236</v>
      </c>
      <c r="F29" s="868"/>
      <c r="G29" s="868"/>
      <c r="H29" s="868"/>
      <c r="I29" s="1056" t="s">
        <v>291</v>
      </c>
      <c r="J29" s="1056"/>
      <c r="K29" s="1056"/>
      <c r="L29" s="1056"/>
      <c r="M29" s="868" t="s">
        <v>290</v>
      </c>
      <c r="N29" s="868"/>
      <c r="O29" s="1029" t="s">
        <v>232</v>
      </c>
      <c r="P29" s="1029"/>
      <c r="Q29" s="1026" t="s">
        <v>289</v>
      </c>
      <c r="R29" s="1027"/>
      <c r="S29" s="1028"/>
      <c r="T29" s="1026" t="s">
        <v>288</v>
      </c>
      <c r="U29" s="1027"/>
      <c r="V29" s="1028"/>
      <c r="W29" s="1029" t="s">
        <v>287</v>
      </c>
      <c r="X29" s="1029"/>
      <c r="Y29" s="1029"/>
      <c r="Z29" s="1029"/>
      <c r="AA29" s="1029"/>
      <c r="AB29" s="1029"/>
      <c r="AC29" s="1029"/>
      <c r="AD29" s="1029"/>
      <c r="AE29" s="1029"/>
      <c r="AF29" s="1029"/>
      <c r="AG29" s="1029"/>
      <c r="AH29" s="1029"/>
    </row>
    <row r="30" spans="1:34" ht="18.600000000000001">
      <c r="A30" s="1053"/>
      <c r="B30" s="1053"/>
      <c r="C30" s="1053"/>
      <c r="D30" s="1053"/>
      <c r="E30" s="1054"/>
      <c r="F30" s="1054"/>
      <c r="G30" s="1054"/>
      <c r="H30" s="1054"/>
      <c r="I30" s="1054"/>
      <c r="J30" s="1054"/>
      <c r="K30" s="1054"/>
      <c r="L30" s="1054"/>
      <c r="M30" s="1055"/>
      <c r="N30" s="1055"/>
      <c r="O30" s="1043"/>
      <c r="P30" s="1043"/>
      <c r="Q30" s="1044"/>
      <c r="R30" s="1045"/>
      <c r="S30" s="1046"/>
      <c r="T30" s="1030"/>
      <c r="U30" s="1031"/>
      <c r="V30" s="1032"/>
      <c r="W30" s="1042" t="s">
        <v>286</v>
      </c>
      <c r="X30" s="1042"/>
      <c r="Y30" s="1042"/>
      <c r="Z30" s="1039"/>
      <c r="AA30" s="1040"/>
      <c r="AB30" s="1040"/>
      <c r="AC30" s="1040"/>
      <c r="AD30" s="1040"/>
      <c r="AE30" s="1040"/>
      <c r="AF30" s="1040"/>
      <c r="AG30" s="1040"/>
      <c r="AH30" s="1041"/>
    </row>
    <row r="31" spans="1:34" ht="18.600000000000001">
      <c r="A31" s="1053"/>
      <c r="B31" s="1053"/>
      <c r="C31" s="1053"/>
      <c r="D31" s="1053"/>
      <c r="E31" s="1054"/>
      <c r="F31" s="1054"/>
      <c r="G31" s="1054"/>
      <c r="H31" s="1054"/>
      <c r="I31" s="1054"/>
      <c r="J31" s="1054"/>
      <c r="K31" s="1054"/>
      <c r="L31" s="1054"/>
      <c r="M31" s="1055"/>
      <c r="N31" s="1055"/>
      <c r="O31" s="1043"/>
      <c r="P31" s="1043"/>
      <c r="Q31" s="1047"/>
      <c r="R31" s="1048"/>
      <c r="S31" s="1049"/>
      <c r="T31" s="1033"/>
      <c r="U31" s="1034"/>
      <c r="V31" s="1035"/>
      <c r="W31" s="1042" t="s">
        <v>285</v>
      </c>
      <c r="X31" s="1042"/>
      <c r="Y31" s="1042"/>
      <c r="Z31" s="1043"/>
      <c r="AA31" s="1043"/>
      <c r="AB31" s="1043"/>
      <c r="AC31" s="1043"/>
      <c r="AD31" s="1043"/>
      <c r="AE31" s="1043"/>
      <c r="AF31" s="1043"/>
      <c r="AG31" s="1043"/>
      <c r="AH31" s="1043"/>
    </row>
    <row r="32" spans="1:34" ht="18.600000000000001">
      <c r="A32" s="1053"/>
      <c r="B32" s="1053"/>
      <c r="C32" s="1053"/>
      <c r="D32" s="1053"/>
      <c r="E32" s="1054"/>
      <c r="F32" s="1054"/>
      <c r="G32" s="1054"/>
      <c r="H32" s="1054"/>
      <c r="I32" s="1054"/>
      <c r="J32" s="1054"/>
      <c r="K32" s="1054"/>
      <c r="L32" s="1054"/>
      <c r="M32" s="1055"/>
      <c r="N32" s="1055"/>
      <c r="O32" s="1043"/>
      <c r="P32" s="1043"/>
      <c r="Q32" s="1050"/>
      <c r="R32" s="1051"/>
      <c r="S32" s="1052"/>
      <c r="T32" s="1036"/>
      <c r="U32" s="1037"/>
      <c r="V32" s="1038"/>
      <c r="W32" s="1042" t="s">
        <v>284</v>
      </c>
      <c r="X32" s="1042"/>
      <c r="Y32" s="1042"/>
      <c r="Z32" s="1043"/>
      <c r="AA32" s="1043"/>
      <c r="AB32" s="1043"/>
      <c r="AC32" s="1043"/>
      <c r="AD32" s="1043"/>
      <c r="AE32" s="1043"/>
      <c r="AF32" s="1043"/>
      <c r="AG32" s="1043"/>
      <c r="AH32" s="1043"/>
    </row>
    <row r="33" spans="1:29" ht="18.600000000000001">
      <c r="A33" s="1"/>
      <c r="B33" s="1"/>
      <c r="C33" s="1"/>
      <c r="D33" s="1"/>
      <c r="E33" s="1"/>
      <c r="F33" s="1"/>
      <c r="G33" s="1"/>
      <c r="H33" s="1"/>
      <c r="I33" s="1"/>
      <c r="J33" s="1"/>
      <c r="K33" s="1"/>
      <c r="L33" s="1"/>
      <c r="M33" s="1"/>
      <c r="N33" s="1"/>
      <c r="O33" s="281"/>
      <c r="P33" s="281"/>
      <c r="Q33" s="281"/>
      <c r="R33" s="281"/>
      <c r="S33" s="281"/>
      <c r="T33" s="281"/>
      <c r="U33" s="281"/>
      <c r="V33" s="281"/>
      <c r="W33" s="281"/>
      <c r="X33" s="281"/>
      <c r="Y33" s="281"/>
      <c r="Z33" s="281"/>
      <c r="AA33" s="281"/>
      <c r="AB33" s="281"/>
      <c r="AC33" s="281"/>
    </row>
    <row r="34" spans="1:29">
      <c r="B34" s="81"/>
    </row>
  </sheetData>
  <protectedRanges>
    <protectedRange sqref="Z31:AH32" name="範囲9"/>
    <protectedRange sqref="Z26:AH27" name="範囲7"/>
    <protectedRange sqref="Z21:AH22" name="範囲5"/>
    <protectedRange sqref="Z15:AH17" name="範囲3"/>
    <protectedRange sqref="M12:U12" name="範囲1"/>
    <protectedRange sqref="A15:V17" name="範囲2"/>
    <protectedRange sqref="A20:V22" name="範囲4"/>
    <protectedRange sqref="A25:V27" name="範囲6"/>
    <protectedRange sqref="A30:V32" name="範囲8"/>
  </protectedRanges>
  <mergeCells count="96">
    <mergeCell ref="AK7:AV7"/>
    <mergeCell ref="A8:D8"/>
    <mergeCell ref="AK8:AV8"/>
    <mergeCell ref="A3:AH3"/>
    <mergeCell ref="A5:AH5"/>
    <mergeCell ref="A2:AH2"/>
    <mergeCell ref="A7:D7"/>
    <mergeCell ref="G7:AD9"/>
    <mergeCell ref="W16:Y16"/>
    <mergeCell ref="Z16:AH16"/>
    <mergeCell ref="W15:Y15"/>
    <mergeCell ref="Z15:AH15"/>
    <mergeCell ref="I14:L14"/>
    <mergeCell ref="M14:N14"/>
    <mergeCell ref="O14:P14"/>
    <mergeCell ref="Q14:S14"/>
    <mergeCell ref="T14:V14"/>
    <mergeCell ref="W17:Y17"/>
    <mergeCell ref="Z17:AH17"/>
    <mergeCell ref="A11:L11"/>
    <mergeCell ref="M11:V11"/>
    <mergeCell ref="A12:L12"/>
    <mergeCell ref="M12:U12"/>
    <mergeCell ref="A14:D14"/>
    <mergeCell ref="E14:H14"/>
    <mergeCell ref="W14:AH14"/>
    <mergeCell ref="A15:D17"/>
    <mergeCell ref="E15:H17"/>
    <mergeCell ref="I15:L17"/>
    <mergeCell ref="M15:N17"/>
    <mergeCell ref="O15:P17"/>
    <mergeCell ref="Q15:S17"/>
    <mergeCell ref="T15:V17"/>
    <mergeCell ref="A19:D19"/>
    <mergeCell ref="E19:H19"/>
    <mergeCell ref="I19:L19"/>
    <mergeCell ref="M19:N19"/>
    <mergeCell ref="O19:P19"/>
    <mergeCell ref="Z22:AH22"/>
    <mergeCell ref="W20:Y20"/>
    <mergeCell ref="A20:D22"/>
    <mergeCell ref="E20:H22"/>
    <mergeCell ref="I20:L22"/>
    <mergeCell ref="M20:N22"/>
    <mergeCell ref="O20:P22"/>
    <mergeCell ref="Q20:S22"/>
    <mergeCell ref="Q19:S19"/>
    <mergeCell ref="T19:V19"/>
    <mergeCell ref="W19:AH19"/>
    <mergeCell ref="T20:V22"/>
    <mergeCell ref="A24:D24"/>
    <mergeCell ref="E24:H24"/>
    <mergeCell ref="I24:L24"/>
    <mergeCell ref="M24:N24"/>
    <mergeCell ref="O24:P24"/>
    <mergeCell ref="Q24:S24"/>
    <mergeCell ref="T24:V24"/>
    <mergeCell ref="W24:AH24"/>
    <mergeCell ref="Z20:AH20"/>
    <mergeCell ref="W21:Y21"/>
    <mergeCell ref="Z21:AH21"/>
    <mergeCell ref="W22:Y22"/>
    <mergeCell ref="A25:D27"/>
    <mergeCell ref="E25:H27"/>
    <mergeCell ref="I25:L27"/>
    <mergeCell ref="M25:N27"/>
    <mergeCell ref="O25:P27"/>
    <mergeCell ref="Q25:S27"/>
    <mergeCell ref="Z25:AH25"/>
    <mergeCell ref="W26:Y26"/>
    <mergeCell ref="Z26:AH26"/>
    <mergeCell ref="W27:Y27"/>
    <mergeCell ref="Z27:AH27"/>
    <mergeCell ref="T25:V27"/>
    <mergeCell ref="W25:Y25"/>
    <mergeCell ref="A29:D29"/>
    <mergeCell ref="E29:H29"/>
    <mergeCell ref="I29:L29"/>
    <mergeCell ref="M29:N29"/>
    <mergeCell ref="O29:P29"/>
    <mergeCell ref="A30:D32"/>
    <mergeCell ref="E30:H32"/>
    <mergeCell ref="I30:L32"/>
    <mergeCell ref="M30:N32"/>
    <mergeCell ref="O30:P32"/>
    <mergeCell ref="Q29:S29"/>
    <mergeCell ref="T29:V29"/>
    <mergeCell ref="W29:AH29"/>
    <mergeCell ref="T30:V32"/>
    <mergeCell ref="Z30:AH30"/>
    <mergeCell ref="W31:Y31"/>
    <mergeCell ref="Z31:AH31"/>
    <mergeCell ref="W32:Y32"/>
    <mergeCell ref="Z32:AH32"/>
    <mergeCell ref="W30:Y30"/>
    <mergeCell ref="Q30:S32"/>
  </mergeCells>
  <phoneticPr fontId="2"/>
  <dataValidations count="2">
    <dataValidation type="list" allowBlank="1" showInputMessage="1" showErrorMessage="1" sqref="Q15:S17 Q20:S22 Q25:S27 Q30:S32" xr:uid="{00000000-0002-0000-0500-000001000000}">
      <formula1>" ,500m,1000m,1500m,3000m,5000m,10000m"</formula1>
    </dataValidation>
    <dataValidation type="list" allowBlank="1" showInputMessage="1" showErrorMessage="1" sqref="M15:N17 M20:N22 M25:N27 M30:N32" xr:uid="{00000000-0002-0000-0500-000000000000}">
      <formula1>"　,男,女"</formula1>
    </dataValidation>
  </dataValidations>
  <printOptions horizontalCentered="1"/>
  <pageMargins left="0.70866141732283472" right="0.70866141732283472" top="0.98425196850393704" bottom="0.74803149606299213" header="0.55118110236220474" footer="0.31496062992125984"/>
  <pageSetup paperSize="9" scale="63" orientation="portrait" r:id="rId1"/>
  <headerFooter>
    <oddHeader>&amp;L【様式７Ｓ】</oddHeader>
  </headerFooter>
  <colBreaks count="1" manualBreakCount="1">
    <brk id="34"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6E871-5304-4194-8F32-291252B9EA28}">
  <sheetPr>
    <tabColor theme="5" tint="0.59999389629810485"/>
    <pageSetUpPr fitToPage="1"/>
  </sheetPr>
  <dimension ref="A1:DD69"/>
  <sheetViews>
    <sheetView zoomScaleNormal="100" workbookViewId="0">
      <selection activeCell="B3" sqref="B3"/>
    </sheetView>
  </sheetViews>
  <sheetFormatPr defaultColWidth="9" defaultRowHeight="15"/>
  <cols>
    <col min="1" max="61" width="2.59765625" style="12" customWidth="1"/>
    <col min="62" max="66" width="2.69921875" style="12" customWidth="1"/>
    <col min="67" max="16384" width="9" style="12"/>
  </cols>
  <sheetData>
    <row r="1" spans="1:50" s="8" customFormat="1" ht="25.5" customHeight="1">
      <c r="B1" s="834" t="s">
        <v>280</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row>
    <row r="2" spans="1:50" s="8" customFormat="1" ht="29.25" customHeight="1" thickBot="1">
      <c r="B2" s="1206" t="s">
        <v>445</v>
      </c>
      <c r="C2" s="1206"/>
      <c r="D2" s="1206"/>
      <c r="E2" s="1206"/>
      <c r="F2" s="1206"/>
      <c r="G2" s="1206"/>
      <c r="H2" s="1206"/>
      <c r="I2" s="1206"/>
      <c r="J2" s="1206"/>
      <c r="K2" s="1206"/>
      <c r="L2" s="1206"/>
      <c r="M2" s="1206"/>
      <c r="N2" s="1206"/>
      <c r="O2" s="1206"/>
      <c r="P2" s="1206"/>
      <c r="Q2" s="1206"/>
      <c r="R2" s="1206"/>
      <c r="S2" s="1206"/>
      <c r="T2" s="1206"/>
      <c r="U2" s="1206"/>
      <c r="V2" s="1206"/>
      <c r="W2" s="1206"/>
      <c r="X2" s="1206"/>
      <c r="Y2" s="1206"/>
      <c r="Z2" s="1206"/>
      <c r="AA2" s="1206"/>
      <c r="AB2" s="1206"/>
      <c r="AC2" s="1206"/>
      <c r="AD2" s="1206"/>
      <c r="AE2" s="1206"/>
      <c r="AF2" s="1206"/>
      <c r="AG2" s="1206"/>
      <c r="AH2" s="1206"/>
      <c r="AI2" s="1206"/>
      <c r="AJ2" s="1206"/>
      <c r="AK2" s="1206"/>
      <c r="AL2" s="1206"/>
      <c r="AM2" s="1206"/>
      <c r="AN2" s="1206"/>
      <c r="AO2" s="1206"/>
    </row>
    <row r="3" spans="1:50" s="8" customFormat="1" ht="25.5" customHeight="1">
      <c r="B3" s="362" t="s">
        <v>279</v>
      </c>
      <c r="C3" s="1207"/>
      <c r="D3" s="1208"/>
      <c r="E3" s="674" t="s">
        <v>278</v>
      </c>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6"/>
    </row>
    <row r="4" spans="1:50" s="8" customFormat="1" ht="24.75" customHeight="1">
      <c r="B4" s="269"/>
      <c r="C4" s="361"/>
      <c r="D4" s="360"/>
      <c r="E4" s="680" t="s">
        <v>330</v>
      </c>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2"/>
      <c r="AX4" s="268"/>
    </row>
    <row r="5" spans="1:50" s="8" customFormat="1" ht="24.75" customHeight="1">
      <c r="B5" s="267"/>
      <c r="C5" s="359"/>
      <c r="D5" s="358"/>
      <c r="E5" s="680" t="s">
        <v>276</v>
      </c>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c r="AM5" s="681"/>
      <c r="AN5" s="681"/>
      <c r="AO5" s="681"/>
      <c r="AP5" s="681"/>
      <c r="AQ5" s="681"/>
      <c r="AR5" s="682"/>
      <c r="AX5" s="264"/>
    </row>
    <row r="6" spans="1:50" s="8" customFormat="1" ht="24.75" customHeight="1">
      <c r="B6" s="256"/>
      <c r="C6" s="357"/>
      <c r="D6" s="356"/>
      <c r="E6" s="680" t="s">
        <v>329</v>
      </c>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2"/>
      <c r="AX6" s="264"/>
    </row>
    <row r="7" spans="1:50" s="8" customFormat="1" ht="24.75" customHeight="1">
      <c r="B7" s="256"/>
      <c r="C7" s="357"/>
      <c r="D7" s="356"/>
      <c r="E7" s="677" t="s">
        <v>328</v>
      </c>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9"/>
      <c r="AX7" s="264"/>
    </row>
    <row r="8" spans="1:50" s="8" customFormat="1" ht="36" customHeight="1">
      <c r="B8" s="250"/>
      <c r="C8" s="355"/>
      <c r="D8" s="354"/>
      <c r="E8" s="683"/>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5"/>
      <c r="AX8" s="264"/>
    </row>
    <row r="9" spans="1:50" s="8" customFormat="1" ht="25.5" customHeight="1">
      <c r="B9" s="353" t="s">
        <v>273</v>
      </c>
      <c r="C9" s="1190"/>
      <c r="D9" s="1191"/>
      <c r="E9" s="686" t="s">
        <v>272</v>
      </c>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8"/>
    </row>
    <row r="10" spans="1:50" s="8" customFormat="1" ht="25.5" customHeight="1" thickBot="1">
      <c r="B10" s="352" t="s">
        <v>268</v>
      </c>
      <c r="C10" s="1198"/>
      <c r="D10" s="1199"/>
      <c r="E10" s="689" t="s">
        <v>327</v>
      </c>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1"/>
    </row>
    <row r="11" spans="1:50" s="8" customFormat="1" ht="13.5" customHeight="1">
      <c r="B11" s="144"/>
      <c r="C11" s="161"/>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row>
    <row r="12" spans="1:50" s="8" customFormat="1" ht="13.5" customHeight="1">
      <c r="B12" s="351" t="s">
        <v>326</v>
      </c>
      <c r="C12" s="161"/>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row>
    <row r="13" spans="1:50" s="8" customFormat="1" ht="24" customHeight="1">
      <c r="A13" s="220" t="s">
        <v>255</v>
      </c>
      <c r="B13" s="220"/>
      <c r="C13" s="220"/>
      <c r="D13" s="220"/>
      <c r="E13" s="220"/>
      <c r="F13" s="220"/>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144"/>
      <c r="AI13" s="144"/>
      <c r="AJ13" s="144"/>
      <c r="AK13" s="144"/>
      <c r="AL13" s="144"/>
      <c r="AM13" s="144"/>
      <c r="AN13" s="144"/>
      <c r="AO13" s="144"/>
    </row>
    <row r="14" spans="1:50" s="8" customFormat="1" ht="24" customHeight="1">
      <c r="A14" s="220" t="s">
        <v>254</v>
      </c>
      <c r="B14" s="220"/>
      <c r="C14" s="220"/>
      <c r="D14" s="220"/>
      <c r="E14" s="220"/>
      <c r="F14" s="220"/>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144"/>
      <c r="AI14" s="144"/>
      <c r="AJ14" s="144"/>
      <c r="AK14" s="144"/>
      <c r="AL14" s="144"/>
      <c r="AM14" s="144"/>
      <c r="AN14" s="144"/>
      <c r="AO14" s="144"/>
    </row>
    <row r="15" spans="1:50" s="8" customFormat="1" ht="24" customHeight="1">
      <c r="A15" s="220" t="s">
        <v>253</v>
      </c>
      <c r="B15" s="220"/>
      <c r="C15" s="220"/>
      <c r="D15" s="220"/>
      <c r="E15" s="220"/>
      <c r="F15" s="220"/>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144"/>
      <c r="AI15" s="144"/>
      <c r="AJ15" s="144"/>
      <c r="AK15" s="144"/>
      <c r="AL15" s="144"/>
      <c r="AM15" s="144"/>
      <c r="AN15" s="144"/>
      <c r="AO15" s="144"/>
    </row>
    <row r="16" spans="1:50" s="8" customFormat="1" ht="24" customHeight="1">
      <c r="A16" s="220" t="s">
        <v>325</v>
      </c>
      <c r="B16" s="220"/>
      <c r="C16" s="220"/>
      <c r="D16" s="220"/>
      <c r="E16" s="220"/>
      <c r="F16" s="220"/>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144"/>
      <c r="AI16" s="144"/>
      <c r="AJ16" s="144"/>
      <c r="AK16" s="144"/>
      <c r="AL16" s="144"/>
      <c r="AM16" s="144"/>
      <c r="AN16" s="144"/>
      <c r="AO16" s="144"/>
    </row>
    <row r="17" spans="1:108" s="8" customFormat="1" ht="24" customHeight="1">
      <c r="A17" s="220" t="s">
        <v>251</v>
      </c>
      <c r="B17" s="220"/>
      <c r="C17" s="220"/>
      <c r="D17" s="220"/>
      <c r="E17" s="220"/>
      <c r="F17" s="220"/>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144"/>
      <c r="AI17" s="144"/>
      <c r="AJ17" s="144"/>
      <c r="AK17" s="144"/>
      <c r="AL17" s="144"/>
      <c r="AM17" s="144"/>
      <c r="AN17" s="144"/>
      <c r="AO17" s="144"/>
    </row>
    <row r="18" spans="1:108" s="8" customFormat="1" ht="24" customHeight="1">
      <c r="A18" s="220" t="s">
        <v>324</v>
      </c>
      <c r="B18" s="220"/>
      <c r="C18" s="220"/>
      <c r="D18" s="220"/>
      <c r="E18" s="220"/>
      <c r="F18" s="220"/>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144"/>
      <c r="AI18" s="144"/>
      <c r="AJ18" s="144"/>
      <c r="AK18" s="144"/>
      <c r="AL18" s="144"/>
      <c r="AM18" s="144"/>
      <c r="AN18" s="144"/>
      <c r="AO18" s="144"/>
    </row>
    <row r="19" spans="1:108" s="8" customFormat="1" ht="24" customHeight="1">
      <c r="A19" s="350" t="s">
        <v>323</v>
      </c>
      <c r="B19" s="349"/>
      <c r="C19" s="349"/>
      <c r="D19" s="349"/>
      <c r="E19" s="349"/>
      <c r="F19" s="349"/>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7"/>
      <c r="AI19" s="144"/>
      <c r="AJ19" s="144"/>
      <c r="AK19" s="144"/>
      <c r="AL19" s="144"/>
      <c r="AM19" s="144"/>
      <c r="AN19" s="144"/>
      <c r="AO19" s="144"/>
    </row>
    <row r="20" spans="1:108" s="8" customFormat="1" ht="24" customHeight="1">
      <c r="A20" s="1221" t="s">
        <v>322</v>
      </c>
      <c r="B20" s="1221"/>
      <c r="C20" s="1221"/>
      <c r="D20" s="1221"/>
      <c r="E20" s="1221"/>
      <c r="F20" s="1221"/>
      <c r="G20" s="1221"/>
      <c r="H20" s="1221"/>
      <c r="I20" s="1221"/>
      <c r="J20" s="1221"/>
      <c r="K20" s="1221"/>
      <c r="L20" s="1221"/>
      <c r="M20" s="1221"/>
      <c r="N20" s="1221"/>
      <c r="O20" s="1221"/>
      <c r="P20" s="1221"/>
      <c r="Q20" s="1221"/>
      <c r="R20" s="1221"/>
      <c r="S20" s="1221"/>
      <c r="T20" s="1221"/>
      <c r="U20" s="1221"/>
      <c r="V20" s="1221"/>
      <c r="W20" s="1221"/>
      <c r="X20" s="1221"/>
      <c r="Y20" s="1221"/>
      <c r="Z20" s="1221"/>
      <c r="AA20" s="1221"/>
      <c r="AB20" s="1221"/>
      <c r="AC20" s="1221"/>
      <c r="AD20" s="1221"/>
      <c r="AE20" s="1221"/>
      <c r="AF20" s="1221"/>
      <c r="AG20" s="1221"/>
      <c r="AH20" s="1221"/>
      <c r="AI20" s="1221"/>
      <c r="AJ20" s="1221"/>
      <c r="AK20" s="1221"/>
      <c r="AL20" s="1221"/>
      <c r="AM20" s="1221"/>
      <c r="AN20" s="1221"/>
      <c r="AO20" s="1221"/>
    </row>
    <row r="21" spans="1:108" s="8" customFormat="1" ht="16.5" customHeight="1" thickBot="1">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5"/>
      <c r="AD21" s="345"/>
      <c r="AE21" s="345"/>
      <c r="AF21" s="345"/>
      <c r="AG21" s="345"/>
      <c r="AH21" s="345"/>
      <c r="AI21" s="345"/>
      <c r="AJ21" s="345"/>
      <c r="AK21" s="345"/>
      <c r="AL21" s="345"/>
      <c r="AM21" s="345"/>
      <c r="AN21" s="345"/>
      <c r="AO21" s="345"/>
    </row>
    <row r="22" spans="1:108" ht="18.75" customHeight="1">
      <c r="A22" s="344"/>
      <c r="B22" s="1222"/>
      <c r="C22" s="1222"/>
      <c r="D22" s="1222"/>
      <c r="E22" s="1222"/>
      <c r="F22" s="1222"/>
      <c r="G22" s="1222"/>
      <c r="H22" s="1222"/>
      <c r="I22" s="1222"/>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2"/>
      <c r="AQ22" s="342"/>
      <c r="AR22" s="341"/>
      <c r="AS22" s="89"/>
      <c r="AT22" s="89"/>
      <c r="AU22" s="89"/>
      <c r="AV22" s="89"/>
      <c r="AW22" s="89"/>
      <c r="AX22" s="89"/>
      <c r="AY22" s="89"/>
    </row>
    <row r="23" spans="1:108" ht="18.75" customHeight="1">
      <c r="A23" s="1223" t="str">
        <f>[1]様式４!A1</f>
        <v>令和２年度全国高等学校総合体育大会　</v>
      </c>
      <c r="B23" s="698"/>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c r="AP23" s="339"/>
      <c r="AQ23" s="339"/>
      <c r="AR23" s="340"/>
      <c r="AS23" s="339"/>
      <c r="AT23" s="339"/>
      <c r="AU23" s="339"/>
      <c r="AV23" s="339"/>
      <c r="AW23" s="339"/>
      <c r="AX23" s="339"/>
      <c r="AY23" s="339"/>
    </row>
    <row r="24" spans="1:108" ht="18.75" customHeight="1">
      <c r="A24" s="1223" t="str">
        <f>[1]様式４!A2</f>
        <v>第70回全国高等学校スケート競技・アイスホッケー競技選手権大会</v>
      </c>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337"/>
      <c r="AQ24" s="337"/>
      <c r="AR24" s="338"/>
      <c r="AS24" s="337"/>
      <c r="AT24" s="337"/>
      <c r="AU24" s="337"/>
      <c r="AV24" s="337"/>
      <c r="AW24" s="337"/>
      <c r="AX24" s="337"/>
      <c r="AY24" s="337"/>
    </row>
    <row r="25" spans="1:108" ht="28.5" customHeight="1">
      <c r="A25" s="1224" t="s">
        <v>321</v>
      </c>
      <c r="B25" s="1225"/>
      <c r="C25" s="1225"/>
      <c r="D25" s="1225"/>
      <c r="E25" s="1225"/>
      <c r="F25" s="1225"/>
      <c r="G25" s="1225"/>
      <c r="H25" s="1225"/>
      <c r="I25" s="1225"/>
      <c r="J25" s="1225"/>
      <c r="K25" s="1225"/>
      <c r="L25" s="1225"/>
      <c r="M25" s="1225"/>
      <c r="N25" s="1225"/>
      <c r="O25" s="1225"/>
      <c r="P25" s="1225"/>
      <c r="Q25" s="1225"/>
      <c r="R25" s="1225"/>
      <c r="S25" s="1225"/>
      <c r="T25" s="1225"/>
      <c r="U25" s="1225"/>
      <c r="V25" s="1225"/>
      <c r="W25" s="1225"/>
      <c r="X25" s="1225"/>
      <c r="Y25" s="1225"/>
      <c r="Z25" s="1225"/>
      <c r="AA25" s="1225"/>
      <c r="AB25" s="1225"/>
      <c r="AC25" s="1225"/>
      <c r="AD25" s="1225"/>
      <c r="AE25" s="1225"/>
      <c r="AF25" s="1225"/>
      <c r="AG25" s="1225"/>
      <c r="AH25" s="1225"/>
      <c r="AI25" s="1225"/>
      <c r="AJ25" s="1225"/>
      <c r="AK25" s="1225"/>
      <c r="AL25" s="1225"/>
      <c r="AM25" s="1225"/>
      <c r="AN25" s="1225"/>
      <c r="AO25" s="1225"/>
      <c r="AP25" s="336"/>
      <c r="AQ25" s="336"/>
      <c r="AR25" s="335"/>
      <c r="AS25" s="89"/>
      <c r="AT25" s="89"/>
      <c r="AU25" s="89"/>
      <c r="AV25" s="89"/>
      <c r="AW25" s="89"/>
      <c r="AX25" s="89"/>
      <c r="AY25" s="89"/>
    </row>
    <row r="26" spans="1:108" ht="15" customHeight="1">
      <c r="A26" s="171"/>
      <c r="B26" s="1"/>
      <c r="C26" s="1"/>
      <c r="D26" s="1"/>
      <c r="E26" s="1"/>
      <c r="F26" s="1"/>
      <c r="G26" s="1"/>
      <c r="H26" s="1"/>
      <c r="I26" s="1"/>
      <c r="J26" s="1"/>
      <c r="K26" s="1"/>
      <c r="L26" s="1"/>
      <c r="M26" s="1"/>
      <c r="N26" s="334"/>
      <c r="O26" s="330"/>
      <c r="P26" s="330"/>
      <c r="Q26" s="330"/>
      <c r="R26" s="330"/>
      <c r="S26" s="330"/>
      <c r="T26" s="330"/>
      <c r="U26" s="330"/>
      <c r="V26" s="330"/>
      <c r="W26" s="330"/>
      <c r="X26" s="330"/>
      <c r="AB26" s="1"/>
      <c r="AC26" s="1"/>
      <c r="AD26" s="1"/>
      <c r="AR26" s="70"/>
      <c r="BA26" s="208"/>
      <c r="BB26" s="208"/>
      <c r="BC26" s="208"/>
      <c r="BD26" s="208"/>
      <c r="BE26" s="208"/>
    </row>
    <row r="27" spans="1:108" s="290" customFormat="1" ht="27" customHeight="1">
      <c r="A27" s="293"/>
      <c r="B27" s="1226" t="s">
        <v>320</v>
      </c>
      <c r="C27" s="1227"/>
      <c r="D27" s="1227"/>
      <c r="E27" s="1227"/>
      <c r="F27" s="1227"/>
      <c r="G27" s="1228"/>
      <c r="H27" s="1218" t="str">
        <f>IF(様式４!X5="","",(様式４!X5))</f>
        <v/>
      </c>
      <c r="I27" s="1219"/>
      <c r="J27" s="1219"/>
      <c r="K27" s="1219"/>
      <c r="L27" s="1219"/>
      <c r="M27" s="1220"/>
      <c r="N27" s="104"/>
      <c r="O27" s="104"/>
      <c r="P27" s="104"/>
      <c r="Q27" s="104"/>
      <c r="R27" s="104"/>
      <c r="S27" s="104"/>
      <c r="T27" s="104"/>
      <c r="U27" s="104"/>
      <c r="V27" s="104"/>
      <c r="W27" s="104"/>
      <c r="X27" s="104"/>
      <c r="AB27" s="104"/>
      <c r="AC27" s="104"/>
      <c r="AD27" s="104"/>
      <c r="AR27" s="298"/>
      <c r="BA27" s="328"/>
      <c r="BB27" s="328"/>
      <c r="BC27" s="328"/>
      <c r="BD27" s="328"/>
      <c r="BE27" s="328"/>
    </row>
    <row r="28" spans="1:108" s="290" customFormat="1" ht="11.25" customHeight="1">
      <c r="A28" s="293"/>
      <c r="B28" s="332"/>
      <c r="C28" s="332"/>
      <c r="D28" s="333"/>
      <c r="E28" s="333"/>
      <c r="F28" s="333"/>
      <c r="G28" s="333"/>
      <c r="H28" s="333"/>
      <c r="I28" s="333"/>
      <c r="J28" s="333"/>
      <c r="K28" s="332"/>
      <c r="L28" s="332"/>
      <c r="M28" s="332"/>
      <c r="N28" s="332"/>
      <c r="O28" s="332"/>
      <c r="P28" s="332"/>
      <c r="Q28" s="332"/>
      <c r="R28" s="332"/>
      <c r="S28" s="332"/>
      <c r="T28" s="332"/>
      <c r="U28" s="332"/>
      <c r="V28" s="332"/>
      <c r="W28" s="332"/>
      <c r="X28" s="332"/>
      <c r="Y28" s="332"/>
      <c r="Z28" s="332"/>
      <c r="AA28" s="331"/>
      <c r="AB28" s="330"/>
      <c r="AC28" s="330"/>
      <c r="AD28" s="330"/>
      <c r="AE28" s="330"/>
      <c r="AF28" s="330"/>
      <c r="AG28" s="104"/>
      <c r="AH28" s="104"/>
      <c r="AI28" s="104"/>
      <c r="AJ28" s="104"/>
      <c r="AK28" s="104"/>
      <c r="AL28" s="104"/>
      <c r="AM28" s="104"/>
      <c r="AN28" s="104"/>
      <c r="AO28" s="104"/>
      <c r="AR28" s="329"/>
      <c r="AS28" s="328"/>
      <c r="AT28" s="328"/>
      <c r="AU28" s="328"/>
      <c r="AV28" s="328"/>
      <c r="AW28" s="328"/>
      <c r="AX28" s="328"/>
      <c r="AY28" s="328"/>
      <c r="AZ28" s="328"/>
      <c r="BA28" s="328"/>
      <c r="BB28" s="328"/>
      <c r="BC28" s="328"/>
      <c r="BD28" s="328"/>
      <c r="BE28" s="328"/>
    </row>
    <row r="29" spans="1:108" s="290" customFormat="1" ht="19.5" customHeight="1">
      <c r="A29" s="293"/>
      <c r="B29" s="1209" t="s">
        <v>236</v>
      </c>
      <c r="C29" s="1210"/>
      <c r="D29" s="1210"/>
      <c r="E29" s="1210"/>
      <c r="F29" s="1210"/>
      <c r="G29" s="1211"/>
      <c r="H29" s="1212" t="str">
        <f>IF(様式４!W9="","",(様式４!W9))</f>
        <v/>
      </c>
      <c r="I29" s="1213"/>
      <c r="J29" s="1213"/>
      <c r="K29" s="1213"/>
      <c r="L29" s="1213"/>
      <c r="M29" s="1213"/>
      <c r="N29" s="1213"/>
      <c r="O29" s="1213"/>
      <c r="P29" s="1213"/>
      <c r="Q29" s="1213"/>
      <c r="R29" s="1213"/>
      <c r="S29" s="1213"/>
      <c r="T29" s="1213"/>
      <c r="U29" s="1213"/>
      <c r="V29" s="1213"/>
      <c r="W29" s="1213"/>
      <c r="X29" s="1214"/>
      <c r="Y29" s="1215" t="s">
        <v>243</v>
      </c>
      <c r="Z29" s="1216"/>
      <c r="AA29" s="1217"/>
      <c r="AB29" s="1187" t="s">
        <v>409</v>
      </c>
      <c r="AC29" s="1188"/>
      <c r="AD29" s="1188"/>
      <c r="AE29" s="1188"/>
      <c r="AF29" s="1188"/>
      <c r="AG29" s="1188"/>
      <c r="AH29" s="1188"/>
      <c r="AI29" s="1188"/>
      <c r="AJ29" s="1188"/>
      <c r="AK29" s="1188"/>
      <c r="AL29" s="1189"/>
      <c r="AR29" s="298"/>
    </row>
    <row r="30" spans="1:108" s="290" customFormat="1" ht="34.5" customHeight="1">
      <c r="A30" s="293"/>
      <c r="B30" s="1200" t="s">
        <v>319</v>
      </c>
      <c r="C30" s="1201"/>
      <c r="D30" s="1201"/>
      <c r="E30" s="1201"/>
      <c r="F30" s="1201"/>
      <c r="G30" s="1202"/>
      <c r="H30" s="1203" t="str">
        <f>IF(様式４!W10="","",(様式４!W10))</f>
        <v/>
      </c>
      <c r="I30" s="1204"/>
      <c r="J30" s="1204"/>
      <c r="K30" s="1204"/>
      <c r="L30" s="1204"/>
      <c r="M30" s="1204"/>
      <c r="N30" s="1204"/>
      <c r="O30" s="1204"/>
      <c r="P30" s="1204"/>
      <c r="Q30" s="1204"/>
      <c r="R30" s="1204"/>
      <c r="S30" s="1204"/>
      <c r="T30" s="1204"/>
      <c r="U30" s="1204"/>
      <c r="V30" s="1204"/>
      <c r="W30" s="1204"/>
      <c r="X30" s="1205"/>
      <c r="Y30" s="1178" t="s">
        <v>101</v>
      </c>
      <c r="Z30" s="1179"/>
      <c r="AA30" s="1180"/>
      <c r="AB30" s="1195"/>
      <c r="AC30" s="1196"/>
      <c r="AD30" s="1196"/>
      <c r="AE30" s="1196"/>
      <c r="AF30" s="1196"/>
      <c r="AG30" s="1196"/>
      <c r="AH30" s="1196"/>
      <c r="AI30" s="1196"/>
      <c r="AJ30" s="1196"/>
      <c r="AK30" s="1196"/>
      <c r="AL30" s="1197"/>
      <c r="AR30" s="298"/>
    </row>
    <row r="31" spans="1:108" s="293" customFormat="1" ht="23.25" customHeight="1">
      <c r="B31" s="1181" t="s">
        <v>242</v>
      </c>
      <c r="C31" s="1182"/>
      <c r="D31" s="1182"/>
      <c r="E31" s="1182"/>
      <c r="F31" s="1182"/>
      <c r="G31" s="1183"/>
      <c r="H31" s="444" t="s">
        <v>211</v>
      </c>
      <c r="I31" s="1084" t="str">
        <f>IF(様式４!X6="","",(様式４!X6))</f>
        <v/>
      </c>
      <c r="J31" s="1084"/>
      <c r="K31" s="1084"/>
      <c r="L31" s="1084"/>
      <c r="M31" s="1085"/>
      <c r="N31" s="1078" t="s">
        <v>318</v>
      </c>
      <c r="O31" s="1079"/>
      <c r="P31" s="1079"/>
      <c r="Q31" s="1082" t="str">
        <f>IF(様式４!W11="","",(様式４!W11))</f>
        <v/>
      </c>
      <c r="R31" s="1082"/>
      <c r="S31" s="1082"/>
      <c r="T31" s="1082"/>
      <c r="U31" s="1082"/>
      <c r="V31" s="1082"/>
      <c r="W31" s="1082"/>
      <c r="X31" s="1083"/>
      <c r="Y31" s="1078" t="s">
        <v>317</v>
      </c>
      <c r="Z31" s="1079"/>
      <c r="AA31" s="1079"/>
      <c r="AB31" s="1079"/>
      <c r="AC31" s="1079"/>
      <c r="AD31" s="1080" t="str">
        <f>IF(様式４!W12="","",(様式４!W12))</f>
        <v/>
      </c>
      <c r="AE31" s="1080"/>
      <c r="AF31" s="1080"/>
      <c r="AG31" s="1080"/>
      <c r="AH31" s="1080"/>
      <c r="AI31" s="1080"/>
      <c r="AJ31" s="1080"/>
      <c r="AK31" s="1080"/>
      <c r="AL31" s="1081"/>
      <c r="AM31" s="290"/>
      <c r="AN31" s="290"/>
      <c r="AO31" s="290"/>
      <c r="AP31" s="290"/>
      <c r="AQ31" s="290"/>
      <c r="AR31" s="298"/>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row>
    <row r="32" spans="1:108" s="293" customFormat="1" ht="23.25" customHeight="1">
      <c r="B32" s="1184"/>
      <c r="C32" s="1185"/>
      <c r="D32" s="1185"/>
      <c r="E32" s="1185"/>
      <c r="F32" s="1185"/>
      <c r="G32" s="1186"/>
      <c r="H32" s="1192" t="str">
        <f>IF(様式４!W7="","",(様式４!W7))</f>
        <v/>
      </c>
      <c r="I32" s="1193"/>
      <c r="J32" s="1193"/>
      <c r="K32" s="1193"/>
      <c r="L32" s="1193"/>
      <c r="M32" s="1193"/>
      <c r="N32" s="1193"/>
      <c r="O32" s="1193"/>
      <c r="P32" s="1193"/>
      <c r="Q32" s="1193"/>
      <c r="R32" s="1193"/>
      <c r="S32" s="1193"/>
      <c r="T32" s="1193"/>
      <c r="U32" s="1193"/>
      <c r="V32" s="1193"/>
      <c r="W32" s="1193"/>
      <c r="X32" s="1193"/>
      <c r="Y32" s="1193"/>
      <c r="Z32" s="1193"/>
      <c r="AA32" s="1193"/>
      <c r="AB32" s="1193"/>
      <c r="AC32" s="1193"/>
      <c r="AD32" s="1193"/>
      <c r="AE32" s="1193"/>
      <c r="AF32" s="1193"/>
      <c r="AG32" s="1193"/>
      <c r="AH32" s="1193"/>
      <c r="AI32" s="1193"/>
      <c r="AJ32" s="1193"/>
      <c r="AK32" s="1193"/>
      <c r="AL32" s="1194"/>
      <c r="AM32" s="290"/>
      <c r="AN32" s="290"/>
      <c r="AO32" s="290"/>
      <c r="AP32" s="290"/>
      <c r="AQ32" s="290"/>
      <c r="AR32" s="298"/>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row>
    <row r="33" spans="1:108" s="293" customFormat="1" ht="12" customHeight="1">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8"/>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row>
    <row r="34" spans="1:108" s="290" customFormat="1" ht="36.75" customHeight="1">
      <c r="A34" s="293"/>
      <c r="B34" s="1239" t="s">
        <v>316</v>
      </c>
      <c r="C34" s="1240"/>
      <c r="D34" s="1240"/>
      <c r="E34" s="1240"/>
      <c r="F34" s="1240"/>
      <c r="G34" s="1241"/>
      <c r="H34" s="1242" t="s">
        <v>315</v>
      </c>
      <c r="I34" s="1243"/>
      <c r="J34" s="1244"/>
      <c r="K34" s="1245"/>
      <c r="L34" s="1245"/>
      <c r="M34" s="1245"/>
      <c r="N34" s="1246"/>
      <c r="O34" s="326" t="s">
        <v>314</v>
      </c>
      <c r="P34" s="325"/>
      <c r="Q34" s="1247"/>
      <c r="R34" s="1248"/>
      <c r="S34" s="1248"/>
      <c r="T34" s="1248"/>
      <c r="U34" s="1248"/>
      <c r="V34" s="1248"/>
      <c r="W34" s="1248"/>
      <c r="X34" s="1249"/>
      <c r="Y34" s="1250" t="s">
        <v>302</v>
      </c>
      <c r="Z34" s="1251"/>
      <c r="AA34" s="1252"/>
      <c r="AB34" s="587"/>
      <c r="AC34" s="587"/>
      <c r="AD34" s="587"/>
      <c r="AE34" s="587"/>
      <c r="AF34" s="587"/>
      <c r="AG34" s="587"/>
      <c r="AH34" s="1086"/>
      <c r="AI34" s="1235" t="s">
        <v>290</v>
      </c>
      <c r="AJ34" s="1236"/>
      <c r="AK34" s="1237" t="s">
        <v>101</v>
      </c>
      <c r="AL34" s="1238"/>
      <c r="AR34" s="298"/>
    </row>
    <row r="35" spans="1:108" s="290" customFormat="1" ht="9" customHeight="1">
      <c r="A35" s="293"/>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R35" s="298"/>
    </row>
    <row r="36" spans="1:108" s="290" customFormat="1" ht="27.75" customHeight="1">
      <c r="A36" s="293"/>
      <c r="B36" s="1142" t="s">
        <v>308</v>
      </c>
      <c r="C36" s="1143"/>
      <c r="D36" s="1144" t="s">
        <v>306</v>
      </c>
      <c r="E36" s="1145"/>
      <c r="F36" s="1145"/>
      <c r="G36" s="1145"/>
      <c r="H36" s="1145"/>
      <c r="I36" s="1145"/>
      <c r="J36" s="1253"/>
      <c r="K36" s="1255" t="s">
        <v>302</v>
      </c>
      <c r="L36" s="1256"/>
      <c r="M36" s="1256"/>
      <c r="N36" s="1256"/>
      <c r="O36" s="1143"/>
      <c r="P36" s="1260" t="s">
        <v>313</v>
      </c>
      <c r="Q36" s="1261"/>
      <c r="R36" s="1261"/>
      <c r="S36" s="1261"/>
      <c r="T36" s="1261"/>
      <c r="U36" s="1261"/>
      <c r="V36" s="1262"/>
      <c r="W36" s="1142" t="s">
        <v>232</v>
      </c>
      <c r="X36" s="1143"/>
      <c r="Y36" s="1267" t="s">
        <v>234</v>
      </c>
      <c r="Z36" s="1268"/>
      <c r="AA36" s="1268"/>
      <c r="AB36" s="1268"/>
      <c r="AC36" s="1269"/>
      <c r="AD36" s="1273" t="s">
        <v>312</v>
      </c>
      <c r="AE36" s="1274"/>
      <c r="AF36" s="1275"/>
      <c r="AG36" s="1229" t="s">
        <v>311</v>
      </c>
      <c r="AH36" s="1230"/>
      <c r="AI36" s="1230"/>
      <c r="AJ36" s="1230"/>
      <c r="AK36" s="1230"/>
      <c r="AL36" s="1231"/>
      <c r="AM36" s="1229" t="s">
        <v>310</v>
      </c>
      <c r="AN36" s="1230"/>
      <c r="AO36" s="1230"/>
      <c r="AP36" s="1230"/>
      <c r="AQ36" s="1231"/>
      <c r="AR36" s="298"/>
    </row>
    <row r="37" spans="1:108" s="290" customFormat="1" ht="27.75" customHeight="1">
      <c r="A37" s="293"/>
      <c r="B37" s="1160" t="s">
        <v>309</v>
      </c>
      <c r="C37" s="1161"/>
      <c r="D37" s="1147"/>
      <c r="E37" s="1148"/>
      <c r="F37" s="1148"/>
      <c r="G37" s="1148"/>
      <c r="H37" s="1148"/>
      <c r="I37" s="1148"/>
      <c r="J37" s="1254"/>
      <c r="K37" s="1257"/>
      <c r="L37" s="1258"/>
      <c r="M37" s="1258"/>
      <c r="N37" s="1258"/>
      <c r="O37" s="1259"/>
      <c r="P37" s="1263"/>
      <c r="Q37" s="1264"/>
      <c r="R37" s="1264"/>
      <c r="S37" s="1264"/>
      <c r="T37" s="1264"/>
      <c r="U37" s="1264"/>
      <c r="V37" s="1265"/>
      <c r="W37" s="1266"/>
      <c r="X37" s="1259"/>
      <c r="Y37" s="1270"/>
      <c r="Z37" s="1271"/>
      <c r="AA37" s="1271"/>
      <c r="AB37" s="1271"/>
      <c r="AC37" s="1272"/>
      <c r="AD37" s="1276"/>
      <c r="AE37" s="1277"/>
      <c r="AF37" s="1278"/>
      <c r="AG37" s="1232"/>
      <c r="AH37" s="1233"/>
      <c r="AI37" s="1233"/>
      <c r="AJ37" s="1233"/>
      <c r="AK37" s="1233"/>
      <c r="AL37" s="1234"/>
      <c r="AM37" s="1232"/>
      <c r="AN37" s="1233"/>
      <c r="AO37" s="1233"/>
      <c r="AP37" s="1233"/>
      <c r="AQ37" s="1234"/>
      <c r="AR37" s="298"/>
    </row>
    <row r="38" spans="1:108" s="290" customFormat="1" ht="27.75" customHeight="1">
      <c r="A38" s="293"/>
      <c r="B38" s="1078"/>
      <c r="C38" s="1110"/>
      <c r="D38" s="1087"/>
      <c r="E38" s="1088"/>
      <c r="F38" s="1088"/>
      <c r="G38" s="1088"/>
      <c r="H38" s="1088"/>
      <c r="I38" s="1088"/>
      <c r="J38" s="1089"/>
      <c r="K38" s="1114"/>
      <c r="L38" s="1088"/>
      <c r="M38" s="1088"/>
      <c r="N38" s="1088"/>
      <c r="O38" s="1115"/>
      <c r="P38" s="1078" t="str">
        <f>IF(D38="","",$AB$30)</f>
        <v/>
      </c>
      <c r="Q38" s="1079"/>
      <c r="R38" s="1079"/>
      <c r="S38" s="1079"/>
      <c r="T38" s="1079"/>
      <c r="U38" s="1079"/>
      <c r="V38" s="1110"/>
      <c r="W38" s="1087"/>
      <c r="X38" s="1115"/>
      <c r="Y38" s="1170"/>
      <c r="Z38" s="1171"/>
      <c r="AA38" s="1171"/>
      <c r="AB38" s="1171"/>
      <c r="AC38" s="1172"/>
      <c r="AD38" s="1087"/>
      <c r="AE38" s="1088"/>
      <c r="AF38" s="1115"/>
      <c r="AG38" s="1173"/>
      <c r="AH38" s="1174"/>
      <c r="AI38" s="1174"/>
      <c r="AJ38" s="1174"/>
      <c r="AK38" s="1174"/>
      <c r="AL38" s="1175"/>
      <c r="AM38" s="1170"/>
      <c r="AN38" s="1171"/>
      <c r="AO38" s="1171"/>
      <c r="AP38" s="1171"/>
      <c r="AQ38" s="1172"/>
      <c r="AR38" s="298"/>
    </row>
    <row r="39" spans="1:108" s="290" customFormat="1" ht="27.75" customHeight="1">
      <c r="A39" s="293"/>
      <c r="B39" s="1078"/>
      <c r="C39" s="1110"/>
      <c r="D39" s="1087"/>
      <c r="E39" s="1088"/>
      <c r="F39" s="1088"/>
      <c r="G39" s="1088"/>
      <c r="H39" s="1088"/>
      <c r="I39" s="1088"/>
      <c r="J39" s="1089"/>
      <c r="K39" s="1114"/>
      <c r="L39" s="1088"/>
      <c r="M39" s="1088"/>
      <c r="N39" s="1088"/>
      <c r="O39" s="1115"/>
      <c r="P39" s="1078" t="str">
        <f>IF(D39="","",$AB$30)</f>
        <v/>
      </c>
      <c r="Q39" s="1079"/>
      <c r="R39" s="1079"/>
      <c r="S39" s="1079"/>
      <c r="T39" s="1079"/>
      <c r="U39" s="1079"/>
      <c r="V39" s="1110"/>
      <c r="W39" s="1087"/>
      <c r="X39" s="1115"/>
      <c r="Y39" s="1170"/>
      <c r="Z39" s="1171"/>
      <c r="AA39" s="1171"/>
      <c r="AB39" s="1171"/>
      <c r="AC39" s="1172"/>
      <c r="AD39" s="1087"/>
      <c r="AE39" s="1088"/>
      <c r="AF39" s="1115"/>
      <c r="AG39" s="1173"/>
      <c r="AH39" s="1174"/>
      <c r="AI39" s="1174"/>
      <c r="AJ39" s="1174"/>
      <c r="AK39" s="1174"/>
      <c r="AL39" s="1175"/>
      <c r="AM39" s="1170"/>
      <c r="AN39" s="1171"/>
      <c r="AO39" s="1171"/>
      <c r="AP39" s="1171"/>
      <c r="AQ39" s="1172"/>
      <c r="AR39" s="298"/>
    </row>
    <row r="40" spans="1:108" s="290" customFormat="1" ht="27.75" customHeight="1" thickBot="1">
      <c r="A40" s="293"/>
      <c r="B40" s="1093"/>
      <c r="C40" s="1094"/>
      <c r="D40" s="1101"/>
      <c r="E40" s="1102"/>
      <c r="F40" s="1102"/>
      <c r="G40" s="1102"/>
      <c r="H40" s="1102"/>
      <c r="I40" s="1102"/>
      <c r="J40" s="1103"/>
      <c r="K40" s="1176"/>
      <c r="L40" s="1102"/>
      <c r="M40" s="1102"/>
      <c r="N40" s="1102"/>
      <c r="O40" s="1163"/>
      <c r="P40" s="1093" t="str">
        <f>IF(D40="","",$AB$30)</f>
        <v/>
      </c>
      <c r="Q40" s="1177"/>
      <c r="R40" s="1177"/>
      <c r="S40" s="1177"/>
      <c r="T40" s="1177"/>
      <c r="U40" s="1177"/>
      <c r="V40" s="1094"/>
      <c r="W40" s="1101"/>
      <c r="X40" s="1163"/>
      <c r="Y40" s="1167"/>
      <c r="Z40" s="1168"/>
      <c r="AA40" s="1168"/>
      <c r="AB40" s="1168"/>
      <c r="AC40" s="1169"/>
      <c r="AD40" s="1101"/>
      <c r="AE40" s="1102"/>
      <c r="AF40" s="1163"/>
      <c r="AG40" s="1164"/>
      <c r="AH40" s="1165"/>
      <c r="AI40" s="1165"/>
      <c r="AJ40" s="1165"/>
      <c r="AK40" s="1165"/>
      <c r="AL40" s="1166"/>
      <c r="AM40" s="1167"/>
      <c r="AN40" s="1168"/>
      <c r="AO40" s="1168"/>
      <c r="AP40" s="1168"/>
      <c r="AQ40" s="1169"/>
      <c r="AR40" s="298"/>
    </row>
    <row r="41" spans="1:108" s="290" customFormat="1" ht="27.75" customHeight="1" thickTop="1">
      <c r="A41" s="293"/>
      <c r="B41" s="1128" t="s">
        <v>301</v>
      </c>
      <c r="C41" s="1129"/>
      <c r="D41" s="1124"/>
      <c r="E41" s="1119"/>
      <c r="F41" s="1119"/>
      <c r="G41" s="1119"/>
      <c r="H41" s="1119"/>
      <c r="I41" s="1119"/>
      <c r="J41" s="1125"/>
      <c r="K41" s="1118"/>
      <c r="L41" s="1119"/>
      <c r="M41" s="1119"/>
      <c r="N41" s="1119"/>
      <c r="O41" s="1120"/>
      <c r="P41" s="1128" t="str">
        <f>IF(D41="","",$AB$30)</f>
        <v/>
      </c>
      <c r="Q41" s="1156"/>
      <c r="R41" s="1156"/>
      <c r="S41" s="1156"/>
      <c r="T41" s="1156"/>
      <c r="U41" s="1156"/>
      <c r="V41" s="1129"/>
      <c r="W41" s="1124"/>
      <c r="X41" s="1120"/>
      <c r="Y41" s="1157"/>
      <c r="Z41" s="1158"/>
      <c r="AA41" s="1158"/>
      <c r="AB41" s="1158"/>
      <c r="AC41" s="1159"/>
      <c r="AD41" s="1124"/>
      <c r="AE41" s="1119"/>
      <c r="AF41" s="1120"/>
      <c r="AG41" s="1136"/>
      <c r="AH41" s="1137"/>
      <c r="AI41" s="1137"/>
      <c r="AJ41" s="1137"/>
      <c r="AK41" s="1137"/>
      <c r="AL41" s="1138"/>
      <c r="AM41" s="1139"/>
      <c r="AN41" s="1140"/>
      <c r="AO41" s="1140"/>
      <c r="AP41" s="1140"/>
      <c r="AQ41" s="1141"/>
      <c r="AR41" s="298"/>
    </row>
    <row r="42" spans="1:108" s="290" customFormat="1" ht="27.75" customHeight="1">
      <c r="A42" s="293"/>
      <c r="B42" s="104" t="s">
        <v>308</v>
      </c>
      <c r="C42" s="172"/>
      <c r="D42" s="104" t="s">
        <v>307</v>
      </c>
      <c r="E42" s="320"/>
      <c r="F42" s="320"/>
      <c r="G42" s="320"/>
      <c r="H42" s="320"/>
      <c r="I42" s="320"/>
      <c r="J42" s="320"/>
      <c r="K42" s="320"/>
      <c r="L42" s="320"/>
      <c r="M42" s="320"/>
      <c r="N42" s="320"/>
      <c r="O42" s="320"/>
      <c r="P42" s="172"/>
      <c r="Q42" s="172"/>
      <c r="R42" s="172"/>
      <c r="S42" s="172"/>
      <c r="T42" s="172"/>
      <c r="U42" s="172"/>
      <c r="V42" s="172"/>
      <c r="W42" s="320"/>
      <c r="X42" s="320"/>
      <c r="Y42" s="321"/>
      <c r="Z42" s="321"/>
      <c r="AA42" s="321"/>
      <c r="AB42" s="321"/>
      <c r="AC42" s="321"/>
      <c r="AD42" s="320"/>
      <c r="AE42" s="320"/>
      <c r="AF42" s="320"/>
      <c r="AG42" s="322"/>
      <c r="AH42" s="322"/>
      <c r="AI42" s="322"/>
      <c r="AJ42" s="322"/>
      <c r="AK42" s="322"/>
      <c r="AL42" s="322"/>
      <c r="AM42" s="321"/>
      <c r="AN42" s="321"/>
      <c r="AO42" s="321"/>
      <c r="AP42" s="321"/>
      <c r="AQ42" s="321"/>
      <c r="AR42" s="298"/>
    </row>
    <row r="43" spans="1:108" s="290" customFormat="1" ht="27.75" customHeight="1">
      <c r="A43" s="293"/>
      <c r="B43" s="1142"/>
      <c r="C43" s="1143"/>
      <c r="D43" s="1144" t="s">
        <v>306</v>
      </c>
      <c r="E43" s="1145"/>
      <c r="F43" s="1145"/>
      <c r="G43" s="1145"/>
      <c r="H43" s="1145"/>
      <c r="I43" s="1145"/>
      <c r="J43" s="1146"/>
      <c r="K43" s="1150" t="s">
        <v>305</v>
      </c>
      <c r="L43" s="1151"/>
      <c r="M43" s="1151"/>
      <c r="N43" s="1151"/>
      <c r="O43" s="1151"/>
      <c r="P43" s="1151"/>
      <c r="Q43" s="1151"/>
      <c r="R43" s="1151"/>
      <c r="S43" s="1152"/>
      <c r="T43" s="1150" t="s">
        <v>304</v>
      </c>
      <c r="U43" s="1151"/>
      <c r="V43" s="1151"/>
      <c r="W43" s="1151"/>
      <c r="X43" s="1151"/>
      <c r="Y43" s="1151"/>
      <c r="Z43" s="1151"/>
      <c r="AA43" s="1151"/>
      <c r="AB43" s="1151"/>
      <c r="AC43" s="1152"/>
      <c r="AD43" s="1078" t="s">
        <v>303</v>
      </c>
      <c r="AE43" s="1079"/>
      <c r="AF43" s="1079"/>
      <c r="AG43" s="1079"/>
      <c r="AH43" s="1079"/>
      <c r="AI43" s="1079"/>
      <c r="AJ43" s="1079"/>
      <c r="AK43" s="1079"/>
      <c r="AL43" s="1079"/>
      <c r="AM43" s="1079"/>
      <c r="AN43" s="1079"/>
      <c r="AO43" s="1079"/>
      <c r="AP43" s="1079"/>
      <c r="AQ43" s="1110"/>
      <c r="AR43" s="298"/>
      <c r="CG43" s="324"/>
      <c r="CH43" s="324"/>
      <c r="CI43" s="324"/>
      <c r="CJ43" s="324"/>
      <c r="CK43" s="324"/>
      <c r="CL43" s="324"/>
      <c r="CM43" s="324"/>
      <c r="CN43" s="324"/>
      <c r="CO43" s="324"/>
      <c r="CP43" s="324"/>
      <c r="CQ43" s="324"/>
      <c r="CR43" s="324"/>
      <c r="CS43" s="323"/>
      <c r="CT43" s="323"/>
      <c r="CU43" s="323"/>
      <c r="CV43" s="323"/>
      <c r="CW43" s="323"/>
      <c r="CX43" s="323"/>
      <c r="CY43" s="323"/>
      <c r="CZ43" s="323"/>
      <c r="DA43" s="323"/>
      <c r="DB43" s="323"/>
      <c r="DC43" s="323"/>
      <c r="DD43" s="323"/>
    </row>
    <row r="44" spans="1:108" s="290" customFormat="1" ht="27.75" customHeight="1">
      <c r="A44" s="293"/>
      <c r="B44" s="1160"/>
      <c r="C44" s="1161"/>
      <c r="D44" s="1147"/>
      <c r="E44" s="1148"/>
      <c r="F44" s="1148"/>
      <c r="G44" s="1148"/>
      <c r="H44" s="1148"/>
      <c r="I44" s="1148"/>
      <c r="J44" s="1149"/>
      <c r="K44" s="1153"/>
      <c r="L44" s="1154"/>
      <c r="M44" s="1154"/>
      <c r="N44" s="1154"/>
      <c r="O44" s="1154"/>
      <c r="P44" s="1154"/>
      <c r="Q44" s="1154"/>
      <c r="R44" s="1154"/>
      <c r="S44" s="1155"/>
      <c r="T44" s="1153"/>
      <c r="U44" s="1154"/>
      <c r="V44" s="1154"/>
      <c r="W44" s="1154"/>
      <c r="X44" s="1154"/>
      <c r="Y44" s="1154"/>
      <c r="Z44" s="1154"/>
      <c r="AA44" s="1154"/>
      <c r="AB44" s="1154"/>
      <c r="AC44" s="1155"/>
      <c r="AD44" s="1078" t="s">
        <v>237</v>
      </c>
      <c r="AE44" s="1079"/>
      <c r="AF44" s="1079"/>
      <c r="AG44" s="1079"/>
      <c r="AH44" s="1079"/>
      <c r="AI44" s="1079"/>
      <c r="AJ44" s="1162"/>
      <c r="AK44" s="1133" t="s">
        <v>302</v>
      </c>
      <c r="AL44" s="1134"/>
      <c r="AM44" s="1134"/>
      <c r="AN44" s="1134"/>
      <c r="AO44" s="1134"/>
      <c r="AP44" s="1134"/>
      <c r="AQ44" s="1135"/>
      <c r="AR44" s="298"/>
      <c r="CG44" s="324"/>
      <c r="CH44" s="324"/>
      <c r="CI44" s="324"/>
      <c r="CJ44" s="324"/>
      <c r="CK44" s="324"/>
      <c r="CL44" s="324"/>
      <c r="CM44" s="324"/>
      <c r="CN44" s="324"/>
      <c r="CO44" s="324"/>
      <c r="CP44" s="324"/>
      <c r="CQ44" s="324"/>
      <c r="CR44" s="324"/>
      <c r="CS44" s="323"/>
      <c r="CT44" s="323"/>
      <c r="CU44" s="323"/>
      <c r="CV44" s="323"/>
      <c r="CW44" s="323"/>
      <c r="CX44" s="323"/>
      <c r="CY44" s="323"/>
      <c r="CZ44" s="323"/>
      <c r="DA44" s="323"/>
      <c r="DB44" s="323"/>
      <c r="DC44" s="323"/>
      <c r="DD44" s="323"/>
    </row>
    <row r="45" spans="1:108" s="290" customFormat="1" ht="27.75" customHeight="1">
      <c r="A45" s="293"/>
      <c r="B45" s="1078"/>
      <c r="C45" s="1110"/>
      <c r="D45" s="1111" t="str">
        <f>IF(D38="","",D38)</f>
        <v/>
      </c>
      <c r="E45" s="1112"/>
      <c r="F45" s="1112"/>
      <c r="G45" s="1112"/>
      <c r="H45" s="1112"/>
      <c r="I45" s="1112"/>
      <c r="J45" s="1113"/>
      <c r="K45" s="586"/>
      <c r="L45" s="587"/>
      <c r="M45" s="587"/>
      <c r="N45" s="587"/>
      <c r="O45" s="587"/>
      <c r="P45" s="587"/>
      <c r="Q45" s="587"/>
      <c r="R45" s="587"/>
      <c r="S45" s="1086"/>
      <c r="T45" s="586"/>
      <c r="U45" s="587"/>
      <c r="V45" s="587"/>
      <c r="W45" s="587"/>
      <c r="X45" s="587"/>
      <c r="Y45" s="587"/>
      <c r="Z45" s="587"/>
      <c r="AA45" s="587"/>
      <c r="AB45" s="587"/>
      <c r="AC45" s="1086"/>
      <c r="AD45" s="1087"/>
      <c r="AE45" s="1088"/>
      <c r="AF45" s="1088"/>
      <c r="AG45" s="1088"/>
      <c r="AH45" s="1088"/>
      <c r="AI45" s="1088"/>
      <c r="AJ45" s="1089"/>
      <c r="AK45" s="1114"/>
      <c r="AL45" s="1088"/>
      <c r="AM45" s="1088"/>
      <c r="AN45" s="1088"/>
      <c r="AO45" s="1088"/>
      <c r="AP45" s="1088"/>
      <c r="AQ45" s="1115"/>
      <c r="AR45" s="298"/>
      <c r="CG45" s="324"/>
      <c r="CH45" s="324"/>
      <c r="CI45" s="324"/>
      <c r="CJ45" s="324"/>
      <c r="CK45" s="324"/>
      <c r="CL45" s="324"/>
      <c r="CM45" s="324"/>
      <c r="CN45" s="324"/>
      <c r="CO45" s="324"/>
      <c r="CP45" s="324"/>
      <c r="CQ45" s="324"/>
      <c r="CR45" s="324"/>
      <c r="CS45" s="323"/>
      <c r="CT45" s="323"/>
      <c r="CU45" s="323"/>
      <c r="CV45" s="323"/>
      <c r="CW45" s="323"/>
      <c r="CX45" s="323"/>
      <c r="CY45" s="323"/>
      <c r="CZ45" s="323"/>
      <c r="DA45" s="323"/>
      <c r="DB45" s="323"/>
      <c r="DC45" s="323"/>
      <c r="DD45" s="323"/>
    </row>
    <row r="46" spans="1:108" s="290" customFormat="1" ht="27.75" customHeight="1">
      <c r="A46" s="293"/>
      <c r="B46" s="1078"/>
      <c r="C46" s="1110"/>
      <c r="D46" s="1111" t="str">
        <f>IF(D39="","",D39)</f>
        <v/>
      </c>
      <c r="E46" s="1112"/>
      <c r="F46" s="1112"/>
      <c r="G46" s="1112"/>
      <c r="H46" s="1112"/>
      <c r="I46" s="1112"/>
      <c r="J46" s="1113"/>
      <c r="K46" s="586"/>
      <c r="L46" s="587"/>
      <c r="M46" s="587"/>
      <c r="N46" s="587"/>
      <c r="O46" s="587"/>
      <c r="P46" s="587"/>
      <c r="Q46" s="587"/>
      <c r="R46" s="587"/>
      <c r="S46" s="1086"/>
      <c r="T46" s="586"/>
      <c r="U46" s="587"/>
      <c r="V46" s="587"/>
      <c r="W46" s="587"/>
      <c r="X46" s="587"/>
      <c r="Y46" s="587"/>
      <c r="Z46" s="587"/>
      <c r="AA46" s="587"/>
      <c r="AB46" s="587"/>
      <c r="AC46" s="1086"/>
      <c r="AD46" s="1087"/>
      <c r="AE46" s="1088"/>
      <c r="AF46" s="1088"/>
      <c r="AG46" s="1088"/>
      <c r="AH46" s="1088"/>
      <c r="AI46" s="1088"/>
      <c r="AJ46" s="1089"/>
      <c r="AK46" s="1114"/>
      <c r="AL46" s="1088"/>
      <c r="AM46" s="1088"/>
      <c r="AN46" s="1088"/>
      <c r="AO46" s="1088"/>
      <c r="AP46" s="1088"/>
      <c r="AQ46" s="1115"/>
      <c r="AR46" s="298"/>
      <c r="CG46" s="324"/>
      <c r="CH46" s="324"/>
      <c r="CI46" s="324"/>
      <c r="CJ46" s="324"/>
      <c r="CK46" s="324"/>
      <c r="CL46" s="324"/>
      <c r="CM46" s="324"/>
      <c r="CN46" s="324"/>
      <c r="CO46" s="324"/>
      <c r="CP46" s="324"/>
      <c r="CQ46" s="324"/>
      <c r="CR46" s="324"/>
      <c r="CS46" s="323"/>
      <c r="CT46" s="323"/>
      <c r="CU46" s="323"/>
      <c r="CV46" s="323"/>
      <c r="CW46" s="323"/>
      <c r="CX46" s="323"/>
      <c r="CY46" s="323"/>
      <c r="CZ46" s="323"/>
      <c r="DA46" s="323"/>
      <c r="DB46" s="323"/>
      <c r="DC46" s="323"/>
      <c r="DD46" s="323"/>
    </row>
    <row r="47" spans="1:108" s="290" customFormat="1" ht="27.75" customHeight="1" thickBot="1">
      <c r="A47" s="293"/>
      <c r="B47" s="1093"/>
      <c r="C47" s="1094"/>
      <c r="D47" s="1095" t="str">
        <f>IF(D40="","",D40)</f>
        <v/>
      </c>
      <c r="E47" s="1096"/>
      <c r="F47" s="1096"/>
      <c r="G47" s="1096"/>
      <c r="H47" s="1096"/>
      <c r="I47" s="1096"/>
      <c r="J47" s="1097"/>
      <c r="K47" s="1098"/>
      <c r="L47" s="1099"/>
      <c r="M47" s="1099"/>
      <c r="N47" s="1099"/>
      <c r="O47" s="1099"/>
      <c r="P47" s="1099"/>
      <c r="Q47" s="1099"/>
      <c r="R47" s="1099"/>
      <c r="S47" s="1100"/>
      <c r="T47" s="1098"/>
      <c r="U47" s="1099"/>
      <c r="V47" s="1099"/>
      <c r="W47" s="1099"/>
      <c r="X47" s="1099"/>
      <c r="Y47" s="1099"/>
      <c r="Z47" s="1099"/>
      <c r="AA47" s="1099"/>
      <c r="AB47" s="1099"/>
      <c r="AC47" s="1100"/>
      <c r="AD47" s="1101"/>
      <c r="AE47" s="1102"/>
      <c r="AF47" s="1102"/>
      <c r="AG47" s="1102"/>
      <c r="AH47" s="1102"/>
      <c r="AI47" s="1102"/>
      <c r="AJ47" s="1103"/>
      <c r="AK47" s="1090"/>
      <c r="AL47" s="1091"/>
      <c r="AM47" s="1091"/>
      <c r="AN47" s="1091"/>
      <c r="AO47" s="1091"/>
      <c r="AP47" s="1091"/>
      <c r="AQ47" s="1092"/>
      <c r="AR47" s="298"/>
      <c r="CG47" s="324"/>
      <c r="CH47" s="324"/>
      <c r="CI47" s="324"/>
      <c r="CJ47" s="324"/>
      <c r="CK47" s="324"/>
      <c r="CL47" s="324"/>
      <c r="CM47" s="324"/>
      <c r="CN47" s="324"/>
      <c r="CO47" s="324"/>
      <c r="CP47" s="324"/>
      <c r="CQ47" s="324"/>
      <c r="CR47" s="324"/>
      <c r="CS47" s="323"/>
      <c r="CT47" s="323"/>
      <c r="CU47" s="323"/>
      <c r="CV47" s="323"/>
      <c r="CW47" s="323"/>
      <c r="CX47" s="323"/>
      <c r="CY47" s="323"/>
      <c r="CZ47" s="323"/>
      <c r="DA47" s="323"/>
      <c r="DB47" s="323"/>
      <c r="DC47" s="323"/>
      <c r="DD47" s="323"/>
    </row>
    <row r="48" spans="1:108" s="290" customFormat="1" ht="27.75" customHeight="1" thickTop="1">
      <c r="A48" s="293"/>
      <c r="B48" s="1128" t="s">
        <v>301</v>
      </c>
      <c r="C48" s="1129"/>
      <c r="D48" s="1130" t="str">
        <f>IF(D41="","",D41)</f>
        <v/>
      </c>
      <c r="E48" s="1131"/>
      <c r="F48" s="1131"/>
      <c r="G48" s="1131"/>
      <c r="H48" s="1131"/>
      <c r="I48" s="1131"/>
      <c r="J48" s="1132"/>
      <c r="K48" s="1121"/>
      <c r="L48" s="1122"/>
      <c r="M48" s="1122"/>
      <c r="N48" s="1122"/>
      <c r="O48" s="1122"/>
      <c r="P48" s="1122"/>
      <c r="Q48" s="1122"/>
      <c r="R48" s="1122"/>
      <c r="S48" s="1123"/>
      <c r="T48" s="1121"/>
      <c r="U48" s="1122"/>
      <c r="V48" s="1122"/>
      <c r="W48" s="1122"/>
      <c r="X48" s="1122"/>
      <c r="Y48" s="1122"/>
      <c r="Z48" s="1122"/>
      <c r="AA48" s="1122"/>
      <c r="AB48" s="1122"/>
      <c r="AC48" s="1123"/>
      <c r="AD48" s="1124"/>
      <c r="AE48" s="1119"/>
      <c r="AF48" s="1119"/>
      <c r="AG48" s="1119"/>
      <c r="AH48" s="1119"/>
      <c r="AI48" s="1119"/>
      <c r="AJ48" s="1125"/>
      <c r="AK48" s="1118"/>
      <c r="AL48" s="1119"/>
      <c r="AM48" s="1119"/>
      <c r="AN48" s="1119"/>
      <c r="AO48" s="1119"/>
      <c r="AP48" s="1119"/>
      <c r="AQ48" s="1120"/>
      <c r="AR48" s="298"/>
      <c r="CG48" s="324"/>
      <c r="CH48" s="324"/>
      <c r="CI48" s="324"/>
      <c r="CJ48" s="324"/>
      <c r="CK48" s="324"/>
      <c r="CL48" s="324"/>
      <c r="CM48" s="324"/>
      <c r="CN48" s="324"/>
      <c r="CO48" s="324"/>
      <c r="CP48" s="324"/>
      <c r="CQ48" s="324"/>
      <c r="CR48" s="324"/>
      <c r="CS48" s="323"/>
      <c r="CT48" s="323"/>
      <c r="CU48" s="323"/>
      <c r="CV48" s="323"/>
      <c r="CW48" s="323"/>
      <c r="CX48" s="323"/>
      <c r="CY48" s="323"/>
      <c r="CZ48" s="323"/>
      <c r="DA48" s="323"/>
      <c r="DB48" s="323"/>
      <c r="DC48" s="323"/>
      <c r="DD48" s="323"/>
    </row>
    <row r="49" spans="1:108" s="290" customFormat="1" ht="15" customHeight="1">
      <c r="A49" s="293"/>
      <c r="B49" s="172"/>
      <c r="C49" s="172"/>
      <c r="D49" s="96"/>
      <c r="E49" s="96"/>
      <c r="F49" s="96"/>
      <c r="G49" s="96"/>
      <c r="H49" s="96"/>
      <c r="I49" s="96"/>
      <c r="J49" s="96"/>
      <c r="K49" s="96"/>
      <c r="L49" s="96"/>
      <c r="M49" s="96"/>
      <c r="N49" s="96"/>
      <c r="O49" s="96"/>
      <c r="P49" s="320"/>
      <c r="Q49" s="320"/>
      <c r="R49" s="320"/>
      <c r="S49" s="320"/>
      <c r="T49" s="320"/>
      <c r="U49" s="320"/>
      <c r="V49" s="320"/>
      <c r="W49" s="320"/>
      <c r="X49" s="320"/>
      <c r="Y49" s="320"/>
      <c r="Z49" s="320"/>
      <c r="AA49" s="320"/>
      <c r="AB49" s="321"/>
      <c r="AC49" s="321"/>
      <c r="AD49" s="320"/>
      <c r="AE49" s="320"/>
      <c r="AF49" s="320"/>
      <c r="AG49" s="322"/>
      <c r="AH49" s="322"/>
      <c r="AI49" s="322"/>
      <c r="AJ49" s="322"/>
      <c r="AK49" s="322"/>
      <c r="AL49" s="322"/>
      <c r="AM49" s="321"/>
      <c r="AN49" s="321"/>
      <c r="AO49" s="321"/>
      <c r="AP49" s="321"/>
      <c r="AQ49" s="321"/>
      <c r="AR49" s="298"/>
      <c r="CG49" s="96"/>
      <c r="CH49" s="96"/>
      <c r="CI49" s="96"/>
      <c r="CJ49" s="96"/>
      <c r="CK49" s="96"/>
      <c r="CL49" s="96"/>
      <c r="CM49" s="96"/>
      <c r="CN49" s="96"/>
      <c r="CO49" s="96"/>
      <c r="CP49" s="96"/>
      <c r="CQ49" s="96"/>
      <c r="CR49" s="96"/>
      <c r="CS49" s="320"/>
      <c r="CT49" s="320"/>
      <c r="CU49" s="320"/>
      <c r="CV49" s="320"/>
      <c r="CW49" s="320"/>
      <c r="CX49" s="320"/>
      <c r="CY49" s="320"/>
      <c r="CZ49" s="320"/>
      <c r="DA49" s="320"/>
      <c r="DB49" s="320"/>
      <c r="DC49" s="320"/>
      <c r="DD49" s="320"/>
    </row>
    <row r="50" spans="1:108" s="290" customFormat="1" ht="18.75" customHeight="1">
      <c r="A50" s="293"/>
      <c r="B50" s="1126"/>
      <c r="C50" s="1126"/>
      <c r="D50" s="1126"/>
      <c r="E50" s="1126"/>
      <c r="F50" s="1126"/>
      <c r="G50" s="1126"/>
      <c r="H50" s="1126"/>
      <c r="I50" s="1126"/>
      <c r="J50" s="1127"/>
      <c r="K50" s="1127"/>
      <c r="L50" s="1127"/>
      <c r="M50" s="1127"/>
      <c r="N50" s="1127"/>
      <c r="O50" s="1127"/>
      <c r="P50" s="1127"/>
      <c r="Q50" s="1127"/>
      <c r="R50" s="1127"/>
      <c r="S50" s="1127"/>
      <c r="T50" s="1127"/>
      <c r="U50" s="1127"/>
      <c r="V50" s="1127"/>
      <c r="W50" s="1127"/>
      <c r="X50" s="1127"/>
      <c r="Y50" s="1127"/>
      <c r="Z50" s="1127"/>
      <c r="AA50" s="1127"/>
      <c r="AB50" s="1127"/>
      <c r="AC50" s="1127"/>
      <c r="AD50" s="1127"/>
      <c r="AE50" s="1127"/>
      <c r="AF50" s="1127"/>
      <c r="AG50" s="1127"/>
      <c r="AH50" s="1127"/>
      <c r="AI50" s="1127"/>
      <c r="AJ50" s="1127"/>
      <c r="AK50" s="1127"/>
      <c r="AL50" s="1127"/>
      <c r="AM50" s="1127"/>
      <c r="AN50" s="1127"/>
      <c r="AO50" s="1127"/>
      <c r="AR50" s="298"/>
      <c r="AZ50" s="172"/>
      <c r="BA50" s="172"/>
      <c r="BB50" s="172"/>
      <c r="BC50" s="172"/>
      <c r="BD50" s="172"/>
      <c r="BE50" s="172"/>
      <c r="BF50" s="172"/>
      <c r="BG50" s="172"/>
      <c r="BH50" s="172"/>
      <c r="BI50" s="172"/>
      <c r="BJ50" s="172"/>
      <c r="BK50" s="172"/>
      <c r="BL50" s="172"/>
      <c r="BM50" s="172"/>
      <c r="BN50" s="172"/>
      <c r="BO50" s="172"/>
      <c r="BP50" s="172"/>
    </row>
    <row r="51" spans="1:108" s="290" customFormat="1" ht="18.75" customHeight="1">
      <c r="A51" s="293"/>
      <c r="B51" s="1126"/>
      <c r="C51" s="1126"/>
      <c r="D51" s="1126"/>
      <c r="E51" s="1126"/>
      <c r="F51" s="1126"/>
      <c r="G51" s="1126"/>
      <c r="H51" s="1126"/>
      <c r="I51" s="1126"/>
      <c r="J51" s="1127"/>
      <c r="K51" s="1127"/>
      <c r="L51" s="1127"/>
      <c r="M51" s="1127"/>
      <c r="N51" s="1127"/>
      <c r="O51" s="1127"/>
      <c r="P51" s="1127"/>
      <c r="Q51" s="1127"/>
      <c r="R51" s="1127"/>
      <c r="S51" s="1127"/>
      <c r="T51" s="1127"/>
      <c r="U51" s="1127"/>
      <c r="V51" s="1127"/>
      <c r="W51" s="1127"/>
      <c r="X51" s="1127"/>
      <c r="Y51" s="1127"/>
      <c r="Z51" s="1127"/>
      <c r="AA51" s="1127"/>
      <c r="AB51" s="1127"/>
      <c r="AC51" s="1127"/>
      <c r="AD51" s="1127"/>
      <c r="AE51" s="1127"/>
      <c r="AF51" s="1127"/>
      <c r="AG51" s="1127"/>
      <c r="AH51" s="1127"/>
      <c r="AI51" s="1127"/>
      <c r="AJ51" s="1127"/>
      <c r="AK51" s="1127"/>
      <c r="AL51" s="1127"/>
      <c r="AM51" s="1127"/>
      <c r="AN51" s="1127"/>
      <c r="AO51" s="1127"/>
      <c r="AR51" s="298"/>
      <c r="AZ51" s="172"/>
      <c r="BA51" s="172"/>
      <c r="BB51" s="172"/>
      <c r="BC51" s="172"/>
      <c r="BD51" s="172"/>
      <c r="BE51" s="172"/>
      <c r="BF51" s="172"/>
      <c r="BG51" s="172"/>
      <c r="BH51" s="172"/>
      <c r="BI51" s="172"/>
      <c r="BJ51" s="172"/>
      <c r="BK51" s="172"/>
      <c r="BL51" s="172"/>
      <c r="BM51" s="172"/>
      <c r="BN51" s="172"/>
      <c r="BO51" s="172"/>
      <c r="BP51" s="172"/>
    </row>
    <row r="52" spans="1:108" s="290" customFormat="1" ht="18.75" customHeight="1">
      <c r="A52" s="293"/>
      <c r="B52" s="1126"/>
      <c r="C52" s="1126"/>
      <c r="D52" s="1126"/>
      <c r="E52" s="1126"/>
      <c r="F52" s="1126"/>
      <c r="G52" s="1126"/>
      <c r="H52" s="1126"/>
      <c r="I52" s="1126"/>
      <c r="J52" s="1127"/>
      <c r="K52" s="1127"/>
      <c r="L52" s="1127"/>
      <c r="M52" s="1127"/>
      <c r="N52" s="1127"/>
      <c r="O52" s="1127"/>
      <c r="P52" s="1127"/>
      <c r="Q52" s="1127"/>
      <c r="R52" s="1127"/>
      <c r="S52" s="1127"/>
      <c r="T52" s="1127"/>
      <c r="U52" s="1127"/>
      <c r="V52" s="1127"/>
      <c r="W52" s="1127"/>
      <c r="X52" s="1127"/>
      <c r="Y52" s="1127"/>
      <c r="Z52" s="1127"/>
      <c r="AA52" s="1127"/>
      <c r="AB52" s="1127"/>
      <c r="AC52" s="1127"/>
      <c r="AD52" s="1127"/>
      <c r="AE52" s="1127"/>
      <c r="AF52" s="1127"/>
      <c r="AG52" s="1127"/>
      <c r="AH52" s="1127"/>
      <c r="AI52" s="1127"/>
      <c r="AJ52" s="1127"/>
      <c r="AK52" s="1127"/>
      <c r="AL52" s="1127"/>
      <c r="AM52" s="1127"/>
      <c r="AN52" s="1127"/>
      <c r="AO52" s="1127"/>
      <c r="AQ52" s="319"/>
      <c r="AR52" s="298"/>
      <c r="AU52" s="122"/>
      <c r="AZ52" s="172"/>
      <c r="BA52" s="172"/>
      <c r="BB52" s="306"/>
      <c r="BC52" s="172"/>
      <c r="BD52" s="172"/>
      <c r="BE52" s="172"/>
      <c r="BF52" s="172"/>
      <c r="BG52" s="172"/>
      <c r="BH52" s="172"/>
      <c r="BI52" s="172"/>
      <c r="BJ52" s="172"/>
      <c r="BK52" s="291"/>
      <c r="BL52" s="172"/>
      <c r="BM52" s="172"/>
      <c r="BN52" s="172"/>
      <c r="BO52" s="172"/>
      <c r="BP52" s="172"/>
    </row>
    <row r="53" spans="1:108" s="290" customFormat="1" ht="18.75" customHeight="1">
      <c r="A53" s="293"/>
      <c r="B53" s="1126"/>
      <c r="C53" s="1126"/>
      <c r="D53" s="1126"/>
      <c r="E53" s="1126"/>
      <c r="F53" s="1126"/>
      <c r="G53" s="1126"/>
      <c r="H53" s="1126"/>
      <c r="I53" s="1126"/>
      <c r="J53" s="1127"/>
      <c r="K53" s="1127"/>
      <c r="L53" s="1127"/>
      <c r="M53" s="1127"/>
      <c r="N53" s="1127"/>
      <c r="O53" s="1127"/>
      <c r="P53" s="1127"/>
      <c r="Q53" s="1127"/>
      <c r="R53" s="1127"/>
      <c r="S53" s="1127"/>
      <c r="T53" s="1127"/>
      <c r="U53" s="1127"/>
      <c r="V53" s="1127"/>
      <c r="W53" s="1127"/>
      <c r="X53" s="1127"/>
      <c r="Y53" s="1127"/>
      <c r="Z53" s="1127"/>
      <c r="AA53" s="1127"/>
      <c r="AB53" s="1127"/>
      <c r="AC53" s="1127"/>
      <c r="AD53" s="1127"/>
      <c r="AE53" s="1127"/>
      <c r="AF53" s="1127"/>
      <c r="AG53" s="1127"/>
      <c r="AH53" s="1127"/>
      <c r="AI53" s="1127"/>
      <c r="AJ53" s="1127"/>
      <c r="AK53" s="1127"/>
      <c r="AL53" s="1127"/>
      <c r="AM53" s="1127"/>
      <c r="AN53" s="1127"/>
      <c r="AO53" s="1127"/>
      <c r="AR53" s="298"/>
      <c r="AU53" s="122"/>
      <c r="AZ53" s="172"/>
      <c r="BA53" s="172"/>
      <c r="BB53" s="172"/>
      <c r="BC53" s="172"/>
      <c r="BD53" s="172"/>
      <c r="BE53" s="172"/>
      <c r="BF53" s="172"/>
      <c r="BG53" s="172"/>
      <c r="BH53" s="172"/>
      <c r="BI53" s="172"/>
      <c r="BJ53" s="172"/>
      <c r="BK53" s="172"/>
      <c r="BL53" s="172"/>
      <c r="BM53" s="172"/>
      <c r="BN53" s="172"/>
      <c r="BO53" s="172"/>
      <c r="BP53" s="172"/>
    </row>
    <row r="54" spans="1:108" s="290" customFormat="1" ht="18.75" customHeight="1">
      <c r="A54" s="293"/>
      <c r="B54" s="1126"/>
      <c r="C54" s="1126"/>
      <c r="D54" s="1126"/>
      <c r="E54" s="1126"/>
      <c r="F54" s="1126"/>
      <c r="G54" s="1126"/>
      <c r="H54" s="1126"/>
      <c r="I54" s="1126"/>
      <c r="J54" s="1127"/>
      <c r="K54" s="1127"/>
      <c r="L54" s="1127"/>
      <c r="M54" s="1127"/>
      <c r="N54" s="1127"/>
      <c r="O54" s="1127"/>
      <c r="P54" s="1127"/>
      <c r="Q54" s="1127"/>
      <c r="R54" s="1127"/>
      <c r="S54" s="1127"/>
      <c r="T54" s="1127"/>
      <c r="U54" s="1127"/>
      <c r="V54" s="1127"/>
      <c r="W54" s="1127"/>
      <c r="X54" s="1127"/>
      <c r="Y54" s="1127"/>
      <c r="Z54" s="1127"/>
      <c r="AA54" s="1127"/>
      <c r="AB54" s="1127"/>
      <c r="AC54" s="1127"/>
      <c r="AD54" s="1127"/>
      <c r="AE54" s="1127"/>
      <c r="AF54" s="1127"/>
      <c r="AG54" s="1127"/>
      <c r="AH54" s="1127"/>
      <c r="AI54" s="1127"/>
      <c r="AJ54" s="1127"/>
      <c r="AK54" s="1127"/>
      <c r="AL54" s="1127"/>
      <c r="AM54" s="1127"/>
      <c r="AN54" s="1127"/>
      <c r="AO54" s="1127"/>
      <c r="AR54" s="298"/>
      <c r="AU54" s="122"/>
      <c r="AV54" s="172"/>
      <c r="AW54" s="292"/>
      <c r="AX54" s="292"/>
      <c r="AY54" s="292"/>
      <c r="AZ54" s="172"/>
      <c r="BA54" s="172"/>
      <c r="BB54" s="172"/>
      <c r="BC54" s="172"/>
      <c r="BD54" s="172"/>
      <c r="BE54" s="172"/>
      <c r="BF54" s="172"/>
      <c r="BG54" s="172"/>
      <c r="BH54" s="172"/>
      <c r="BI54" s="172"/>
      <c r="BJ54" s="172"/>
      <c r="BK54" s="172"/>
      <c r="BL54" s="172"/>
      <c r="BM54" s="172"/>
      <c r="BN54" s="172"/>
      <c r="BO54" s="172"/>
    </row>
    <row r="55" spans="1:108" s="290" customFormat="1" ht="18.75" customHeight="1">
      <c r="A55" s="293"/>
      <c r="B55" s="1126"/>
      <c r="C55" s="1126"/>
      <c r="D55" s="1126"/>
      <c r="E55" s="1126"/>
      <c r="F55" s="1126"/>
      <c r="G55" s="1126"/>
      <c r="H55" s="1126"/>
      <c r="I55" s="1126"/>
      <c r="J55" s="1127"/>
      <c r="K55" s="1127"/>
      <c r="L55" s="1127"/>
      <c r="M55" s="1127"/>
      <c r="N55" s="1127"/>
      <c r="O55" s="1127"/>
      <c r="P55" s="1127"/>
      <c r="Q55" s="1127"/>
      <c r="R55" s="1127"/>
      <c r="S55" s="1127"/>
      <c r="T55" s="1127"/>
      <c r="U55" s="1127"/>
      <c r="V55" s="1127"/>
      <c r="W55" s="1127"/>
      <c r="X55" s="1127"/>
      <c r="Y55" s="1127"/>
      <c r="Z55" s="1127"/>
      <c r="AA55" s="1127"/>
      <c r="AB55" s="1127"/>
      <c r="AC55" s="1127"/>
      <c r="AD55" s="1127"/>
      <c r="AE55" s="1127"/>
      <c r="AF55" s="1127"/>
      <c r="AG55" s="1127"/>
      <c r="AH55" s="1127"/>
      <c r="AI55" s="1127"/>
      <c r="AJ55" s="1127"/>
      <c r="AK55" s="1127"/>
      <c r="AL55" s="1127"/>
      <c r="AM55" s="1127"/>
      <c r="AN55" s="1127"/>
      <c r="AO55" s="1127"/>
      <c r="AR55" s="298"/>
      <c r="AU55" s="318"/>
      <c r="AV55" s="318"/>
      <c r="AW55" s="292"/>
      <c r="AX55" s="292"/>
      <c r="AY55" s="292"/>
      <c r="AZ55" s="172"/>
      <c r="BA55" s="172"/>
      <c r="BB55" s="172"/>
      <c r="BC55" s="172"/>
      <c r="BD55" s="172"/>
      <c r="BE55" s="172"/>
      <c r="BF55" s="172"/>
      <c r="BG55" s="172"/>
      <c r="BH55" s="172"/>
      <c r="BI55" s="172"/>
      <c r="BJ55" s="172"/>
      <c r="BK55" s="172"/>
      <c r="BL55" s="172"/>
      <c r="BM55" s="172"/>
      <c r="BN55" s="172"/>
      <c r="BO55" s="172"/>
      <c r="BP55" s="172"/>
    </row>
    <row r="56" spans="1:108" s="290" customFormat="1" ht="18.75" customHeight="1">
      <c r="A56" s="293"/>
      <c r="B56" s="1126"/>
      <c r="C56" s="1126"/>
      <c r="D56" s="1126"/>
      <c r="E56" s="1126"/>
      <c r="F56" s="1126"/>
      <c r="G56" s="1126"/>
      <c r="H56" s="1126"/>
      <c r="I56" s="1126"/>
      <c r="J56" s="1127"/>
      <c r="K56" s="1127"/>
      <c r="L56" s="1127"/>
      <c r="M56" s="1127"/>
      <c r="N56" s="1127"/>
      <c r="O56" s="1127"/>
      <c r="P56" s="1127"/>
      <c r="Q56" s="1127"/>
      <c r="R56" s="1127"/>
      <c r="S56" s="1127"/>
      <c r="T56" s="1127"/>
      <c r="U56" s="1127"/>
      <c r="V56" s="1127"/>
      <c r="W56" s="1127"/>
      <c r="X56" s="1127"/>
      <c r="Y56" s="1127"/>
      <c r="Z56" s="1127"/>
      <c r="AA56" s="1127"/>
      <c r="AB56" s="1127"/>
      <c r="AC56" s="1127"/>
      <c r="AD56" s="1127"/>
      <c r="AE56" s="1127"/>
      <c r="AF56" s="1127"/>
      <c r="AG56" s="1127"/>
      <c r="AH56" s="1127"/>
      <c r="AI56" s="1127"/>
      <c r="AJ56" s="1127"/>
      <c r="AK56" s="1127"/>
      <c r="AL56" s="1127"/>
      <c r="AM56" s="1127"/>
      <c r="AN56" s="1127"/>
      <c r="AO56" s="1127"/>
      <c r="AR56" s="298"/>
      <c r="AU56" s="122"/>
      <c r="AV56" s="122"/>
      <c r="AW56" s="292"/>
      <c r="AX56" s="292"/>
      <c r="AY56" s="292"/>
      <c r="AZ56" s="172"/>
      <c r="BA56" s="172"/>
      <c r="BB56" s="172"/>
      <c r="BC56" s="172"/>
      <c r="BD56" s="172"/>
      <c r="BE56" s="172"/>
      <c r="BF56" s="172"/>
      <c r="BG56" s="172"/>
      <c r="BH56" s="172"/>
      <c r="BI56" s="172"/>
      <c r="BJ56" s="172"/>
      <c r="BK56" s="291"/>
      <c r="BL56" s="291"/>
      <c r="BM56" s="291"/>
      <c r="BN56" s="291"/>
      <c r="BO56" s="291"/>
      <c r="BP56" s="291"/>
    </row>
    <row r="57" spans="1:108" s="290" customFormat="1" ht="19.5" customHeight="1">
      <c r="A57" s="293"/>
      <c r="B57" s="1116"/>
      <c r="C57" s="1116"/>
      <c r="D57" s="1116"/>
      <c r="E57" s="1116"/>
      <c r="F57" s="1116"/>
      <c r="G57" s="1116"/>
      <c r="H57" s="1116"/>
      <c r="I57" s="1116"/>
      <c r="J57" s="1117"/>
      <c r="K57" s="1117"/>
      <c r="L57" s="1117"/>
      <c r="M57" s="1117"/>
      <c r="N57" s="1117"/>
      <c r="O57" s="1117"/>
      <c r="P57" s="1117"/>
      <c r="Q57" s="1117"/>
      <c r="R57" s="1117"/>
      <c r="S57" s="1117"/>
      <c r="T57" s="1117"/>
      <c r="U57" s="1117"/>
      <c r="V57" s="1117"/>
      <c r="W57" s="1117"/>
      <c r="X57" s="1117"/>
      <c r="Y57" s="1117"/>
      <c r="Z57" s="1117"/>
      <c r="AA57" s="1117"/>
      <c r="AB57" s="1117"/>
      <c r="AC57" s="1117"/>
      <c r="AD57" s="1117"/>
      <c r="AE57" s="1117"/>
      <c r="AF57" s="1117"/>
      <c r="AG57" s="1117"/>
      <c r="AH57" s="1117"/>
      <c r="AI57" s="1117"/>
      <c r="AJ57" s="1117"/>
      <c r="AK57" s="1117"/>
      <c r="AL57" s="1117"/>
      <c r="AM57" s="1117"/>
      <c r="AN57" s="1117"/>
      <c r="AO57" s="1117"/>
      <c r="AR57" s="298"/>
      <c r="AU57" s="122"/>
      <c r="AV57" s="172"/>
      <c r="AW57" s="172"/>
      <c r="AX57" s="172"/>
      <c r="AY57" s="172"/>
      <c r="AZ57" s="172"/>
      <c r="BA57" s="172"/>
      <c r="BB57" s="172"/>
      <c r="BC57" s="172"/>
      <c r="BD57" s="172"/>
      <c r="BE57" s="172"/>
      <c r="BF57" s="172"/>
      <c r="BG57" s="172"/>
      <c r="BH57" s="172"/>
      <c r="BI57" s="172"/>
      <c r="BJ57" s="172"/>
      <c r="BK57" s="291"/>
      <c r="BL57" s="291"/>
      <c r="BM57" s="291"/>
      <c r="BN57" s="291"/>
      <c r="BO57" s="291"/>
      <c r="BP57" s="291"/>
    </row>
    <row r="58" spans="1:108" s="290" customFormat="1" ht="22.5" customHeight="1">
      <c r="A58" s="293"/>
      <c r="B58" s="104"/>
      <c r="C58" s="104"/>
      <c r="D58" s="104"/>
      <c r="E58" s="1072" t="s">
        <v>300</v>
      </c>
      <c r="F58" s="1072"/>
      <c r="G58" s="1072"/>
      <c r="H58" s="1072"/>
      <c r="I58" s="1072"/>
      <c r="J58" s="1072"/>
      <c r="K58" s="1072"/>
      <c r="L58" s="1072"/>
      <c r="M58" s="1072"/>
      <c r="N58" s="1072"/>
      <c r="O58" s="1072"/>
      <c r="P58" s="1072"/>
      <c r="Q58" s="1072"/>
      <c r="R58" s="1072"/>
      <c r="S58" s="1072"/>
      <c r="T58" s="1072"/>
      <c r="U58" s="1072"/>
      <c r="V58" s="1072"/>
      <c r="W58" s="1072"/>
      <c r="X58" s="1072"/>
      <c r="Y58" s="1072"/>
      <c r="Z58" s="1072"/>
      <c r="AA58" s="1072"/>
      <c r="AB58" s="1072"/>
      <c r="AC58" s="1072"/>
      <c r="AD58" s="1072"/>
      <c r="AE58" s="1072"/>
      <c r="AF58" s="1072"/>
      <c r="AG58" s="1072"/>
      <c r="AH58" s="1072"/>
      <c r="AI58" s="1072"/>
      <c r="AJ58" s="1072"/>
      <c r="AK58" s="1072"/>
      <c r="AL58" s="1072"/>
      <c r="AM58" s="1072"/>
      <c r="AN58" s="104"/>
      <c r="AO58" s="104"/>
      <c r="AR58" s="298"/>
      <c r="AU58" s="292"/>
      <c r="AV58" s="292"/>
      <c r="AW58" s="292"/>
      <c r="AX58" s="292"/>
      <c r="AY58" s="292"/>
      <c r="AZ58" s="292"/>
      <c r="BA58" s="172"/>
      <c r="BB58" s="172"/>
      <c r="BC58" s="172"/>
      <c r="BD58" s="172"/>
      <c r="BE58" s="172"/>
      <c r="BF58" s="172"/>
      <c r="BG58" s="172"/>
      <c r="BH58" s="172"/>
      <c r="BI58" s="172"/>
      <c r="BJ58" s="172"/>
      <c r="BK58" s="291"/>
      <c r="BL58" s="291"/>
      <c r="BM58" s="291"/>
      <c r="BN58" s="291"/>
      <c r="BO58" s="291"/>
      <c r="BP58" s="291"/>
    </row>
    <row r="59" spans="1:108" s="290" customFormat="1" ht="9" customHeight="1">
      <c r="A59" s="293"/>
      <c r="B59" s="104"/>
      <c r="C59" s="303"/>
      <c r="D59" s="104"/>
      <c r="E59" s="104"/>
      <c r="F59" s="104"/>
      <c r="G59" s="315"/>
      <c r="H59" s="315"/>
      <c r="I59" s="316"/>
      <c r="J59" s="315"/>
      <c r="K59" s="315"/>
      <c r="L59" s="316"/>
      <c r="M59" s="315"/>
      <c r="N59" s="315"/>
      <c r="O59" s="300"/>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R59" s="298"/>
      <c r="AU59" s="122"/>
      <c r="AV59" s="122"/>
      <c r="AW59" s="292"/>
      <c r="AX59" s="292"/>
      <c r="AY59" s="292"/>
      <c r="AZ59" s="172"/>
      <c r="BA59" s="172"/>
      <c r="BB59" s="172"/>
      <c r="BC59" s="172"/>
      <c r="BD59" s="172"/>
      <c r="BE59" s="172"/>
      <c r="BF59" s="172"/>
      <c r="BG59" s="172"/>
      <c r="BH59" s="172"/>
      <c r="BI59" s="172"/>
      <c r="BJ59" s="172"/>
      <c r="BK59" s="291"/>
      <c r="BL59" s="291"/>
      <c r="BM59" s="291"/>
      <c r="BN59" s="291"/>
      <c r="BO59" s="291"/>
      <c r="BP59" s="291"/>
    </row>
    <row r="60" spans="1:108" s="290" customFormat="1" ht="26.25" customHeight="1">
      <c r="A60" s="293"/>
      <c r="B60" s="104"/>
      <c r="C60" s="1104" t="str">
        <f>[1]様式４!C55</f>
        <v>令和２年</v>
      </c>
      <c r="D60" s="1104"/>
      <c r="E60" s="1104"/>
      <c r="F60" s="1104"/>
      <c r="G60" s="1075"/>
      <c r="H60" s="1075"/>
      <c r="I60" s="12" t="s">
        <v>28</v>
      </c>
      <c r="J60" s="1075"/>
      <c r="K60" s="1075"/>
      <c r="L60" s="12" t="s">
        <v>0</v>
      </c>
      <c r="M60" s="301"/>
      <c r="N60" s="1073" t="str">
        <f>IF(様式４!W10="","",(様式４!W10))</f>
        <v/>
      </c>
      <c r="O60" s="1073"/>
      <c r="P60" s="1073"/>
      <c r="Q60" s="1073"/>
      <c r="R60" s="1073"/>
      <c r="S60" s="1073"/>
      <c r="T60" s="1073"/>
      <c r="U60" s="1073"/>
      <c r="V60" s="1073"/>
      <c r="W60" s="1073"/>
      <c r="X60" s="1073"/>
      <c r="Y60" s="1073"/>
      <c r="Z60" s="1073"/>
      <c r="AA60" s="1073"/>
      <c r="AB60" s="1073"/>
      <c r="AC60" s="1074" t="s">
        <v>299</v>
      </c>
      <c r="AD60" s="1074"/>
      <c r="AE60" s="1073" t="str">
        <f>IF(様式４!W13="","",(様式４!W13))</f>
        <v/>
      </c>
      <c r="AF60" s="1073"/>
      <c r="AG60" s="1073"/>
      <c r="AH60" s="1073"/>
      <c r="AI60" s="1073"/>
      <c r="AJ60" s="1073"/>
      <c r="AK60" s="1073"/>
      <c r="AL60" s="1073"/>
      <c r="AM60" s="1073"/>
      <c r="AN60" s="1" t="s">
        <v>203</v>
      </c>
      <c r="AO60" s="104"/>
      <c r="AR60" s="298"/>
      <c r="AU60" s="310"/>
      <c r="AV60" s="122"/>
      <c r="AW60" s="292"/>
      <c r="AX60" s="292"/>
      <c r="AY60" s="292"/>
      <c r="AZ60" s="172"/>
      <c r="BA60" s="172"/>
      <c r="BB60" s="306"/>
      <c r="BC60" s="172"/>
      <c r="BD60" s="172"/>
      <c r="BE60" s="172"/>
      <c r="BF60" s="172"/>
      <c r="BG60" s="172"/>
      <c r="BH60" s="172"/>
      <c r="BI60" s="172"/>
      <c r="BJ60" s="172"/>
      <c r="BK60" s="291"/>
      <c r="BL60" s="291"/>
      <c r="BM60" s="291"/>
      <c r="BN60" s="291"/>
      <c r="BO60" s="291"/>
      <c r="BP60" s="291"/>
    </row>
    <row r="61" spans="1:108" s="290" customFormat="1" ht="26.25" customHeight="1">
      <c r="A61" s="293"/>
      <c r="C61" s="314"/>
      <c r="D61" s="314"/>
      <c r="E61" s="314"/>
      <c r="F61" s="314"/>
      <c r="G61" s="314"/>
      <c r="H61" s="314"/>
      <c r="I61" s="314"/>
      <c r="J61" s="314"/>
      <c r="K61" s="314"/>
      <c r="L61" s="314"/>
      <c r="M61" s="313"/>
      <c r="N61" s="312"/>
      <c r="O61" s="312"/>
      <c r="P61" s="312"/>
      <c r="Q61" s="312"/>
      <c r="R61" s="312"/>
      <c r="S61" s="312"/>
      <c r="T61" s="312"/>
      <c r="U61" s="312"/>
      <c r="V61" s="312"/>
      <c r="W61" s="312"/>
      <c r="X61" s="312"/>
      <c r="Y61" s="312"/>
      <c r="Z61" s="312"/>
      <c r="AA61" s="312"/>
      <c r="AB61" s="312"/>
      <c r="AC61" s="95"/>
      <c r="AD61" s="95"/>
      <c r="AE61" s="311"/>
      <c r="AF61" s="311"/>
      <c r="AG61" s="311"/>
      <c r="AH61" s="311"/>
      <c r="AI61" s="311"/>
      <c r="AJ61" s="311"/>
      <c r="AK61" s="311"/>
      <c r="AL61" s="311"/>
      <c r="AR61" s="298"/>
      <c r="AU61" s="310"/>
      <c r="AV61" s="122"/>
      <c r="AW61" s="292"/>
      <c r="AX61" s="292"/>
      <c r="AY61" s="292"/>
      <c r="AZ61" s="172"/>
      <c r="BA61" s="172"/>
      <c r="BB61" s="306"/>
      <c r="BC61" s="172"/>
      <c r="BD61" s="172"/>
      <c r="BE61" s="172"/>
      <c r="BF61" s="172"/>
      <c r="BG61" s="172"/>
      <c r="BH61" s="172"/>
      <c r="BI61" s="172"/>
      <c r="BJ61" s="172"/>
      <c r="BK61" s="291"/>
      <c r="BL61" s="291"/>
      <c r="BM61" s="291"/>
      <c r="BN61" s="291"/>
      <c r="BO61" s="291"/>
      <c r="BP61" s="291"/>
    </row>
    <row r="62" spans="1:108" s="290" customFormat="1" ht="26.25" customHeight="1">
      <c r="A62" s="293"/>
      <c r="B62" s="570" t="s">
        <v>206</v>
      </c>
      <c r="C62" s="570"/>
      <c r="D62" s="570"/>
      <c r="E62" s="570"/>
      <c r="F62" s="570"/>
      <c r="G62" s="299" t="s">
        <v>205</v>
      </c>
      <c r="H62" s="1076"/>
      <c r="I62" s="1076"/>
      <c r="J62" s="1106" t="s">
        <v>204</v>
      </c>
      <c r="K62" s="1106"/>
      <c r="L62" s="1077"/>
      <c r="M62" s="1077"/>
      <c r="N62" s="1077"/>
      <c r="O62" s="1077"/>
      <c r="P62" s="1077"/>
      <c r="Q62" s="1077"/>
      <c r="R62" s="1077"/>
      <c r="S62" s="1077"/>
      <c r="T62" s="1" t="s">
        <v>203</v>
      </c>
      <c r="V62" s="299" t="s">
        <v>155</v>
      </c>
      <c r="W62" s="299"/>
      <c r="X62" s="299"/>
      <c r="Y62" s="299"/>
      <c r="Z62" s="299"/>
      <c r="AA62" s="299" t="s">
        <v>205</v>
      </c>
      <c r="AB62" s="1076"/>
      <c r="AC62" s="1076"/>
      <c r="AD62" s="1106" t="s">
        <v>204</v>
      </c>
      <c r="AE62" s="1106"/>
      <c r="AF62" s="1077"/>
      <c r="AG62" s="1077"/>
      <c r="AH62" s="1077"/>
      <c r="AI62" s="1077"/>
      <c r="AJ62" s="1077"/>
      <c r="AK62" s="1077"/>
      <c r="AL62" s="1077"/>
      <c r="AM62" s="1077"/>
      <c r="AN62" s="1" t="s">
        <v>203</v>
      </c>
      <c r="AO62" s="308"/>
      <c r="AP62" s="308"/>
      <c r="AQ62" s="308"/>
      <c r="AR62" s="309"/>
      <c r="AS62" s="308"/>
      <c r="BH62" s="172"/>
      <c r="BI62" s="172"/>
      <c r="BJ62" s="172"/>
      <c r="BK62" s="291"/>
      <c r="BL62" s="291"/>
      <c r="BM62" s="291"/>
      <c r="BN62" s="291"/>
      <c r="BO62" s="291"/>
      <c r="BP62" s="291"/>
    </row>
    <row r="63" spans="1:108" s="290" customFormat="1" ht="26.25" customHeight="1">
      <c r="A63" s="293"/>
      <c r="B63" s="496" t="s">
        <v>220</v>
      </c>
      <c r="C63" s="496"/>
      <c r="D63" s="496"/>
      <c r="E63" s="496"/>
      <c r="F63" s="496"/>
      <c r="G63" s="496"/>
      <c r="H63" s="523"/>
      <c r="I63" s="523"/>
      <c r="J63" s="523"/>
      <c r="K63" s="523"/>
      <c r="L63" s="523"/>
      <c r="M63" s="523"/>
      <c r="N63" s="523"/>
      <c r="O63" s="523"/>
      <c r="P63" s="523"/>
      <c r="Q63" s="523"/>
      <c r="R63" s="523"/>
      <c r="S63" s="523"/>
      <c r="T63" s="104"/>
      <c r="V63" s="113" t="s">
        <v>220</v>
      </c>
      <c r="W63" s="113"/>
      <c r="X63" s="113"/>
      <c r="Y63" s="113"/>
      <c r="Z63" s="113"/>
      <c r="AA63" s="113"/>
      <c r="AB63" s="523"/>
      <c r="AC63" s="523"/>
      <c r="AD63" s="523"/>
      <c r="AE63" s="523"/>
      <c r="AF63" s="523"/>
      <c r="AG63" s="523"/>
      <c r="AH63" s="523"/>
      <c r="AI63" s="523"/>
      <c r="AJ63" s="523"/>
      <c r="AK63" s="523"/>
      <c r="AL63" s="523"/>
      <c r="AM63" s="523"/>
      <c r="AN63" s="104"/>
      <c r="AR63" s="298"/>
      <c r="BH63" s="172"/>
      <c r="BI63" s="172"/>
      <c r="BJ63" s="172"/>
      <c r="BK63" s="291"/>
      <c r="BL63" s="291"/>
      <c r="BM63" s="291"/>
      <c r="BN63" s="291"/>
      <c r="BO63" s="291"/>
      <c r="BP63" s="291"/>
    </row>
    <row r="64" spans="1:108" s="290" customFormat="1" ht="18.75" customHeight="1">
      <c r="A64" s="293"/>
      <c r="B64" s="104"/>
      <c r="C64" s="104"/>
      <c r="D64" s="104"/>
      <c r="E64" s="104"/>
      <c r="F64" s="104"/>
      <c r="G64" s="104"/>
      <c r="H64" s="104"/>
      <c r="I64" s="104"/>
      <c r="J64" s="104"/>
      <c r="K64" s="104"/>
      <c r="L64" s="104"/>
      <c r="M64" s="104"/>
      <c r="N64" s="104"/>
      <c r="O64" s="104"/>
      <c r="P64" s="104"/>
      <c r="Q64" s="104"/>
      <c r="R64" s="104"/>
      <c r="S64" s="104"/>
      <c r="T64" s="104"/>
      <c r="U64" s="104"/>
      <c r="V64" s="104"/>
      <c r="W64" s="104"/>
      <c r="X64" s="307"/>
      <c r="Y64" s="307"/>
      <c r="Z64" s="307"/>
      <c r="AA64" s="307"/>
      <c r="AB64" s="307"/>
      <c r="AC64" s="307"/>
      <c r="AD64" s="307"/>
      <c r="AE64" s="307"/>
      <c r="AF64" s="307"/>
      <c r="AG64" s="307"/>
      <c r="AH64" s="307"/>
      <c r="AI64" s="307"/>
      <c r="AJ64" s="307"/>
      <c r="AK64" s="307"/>
      <c r="AL64" s="307"/>
      <c r="AM64" s="307"/>
      <c r="AN64" s="104"/>
      <c r="AO64" s="104"/>
      <c r="AR64" s="298"/>
      <c r="AU64" s="122"/>
      <c r="AV64" s="122"/>
      <c r="AW64" s="292"/>
      <c r="AX64" s="292"/>
      <c r="AY64" s="292"/>
      <c r="AZ64" s="172"/>
      <c r="BA64" s="172"/>
      <c r="BB64" s="306"/>
      <c r="BC64" s="172"/>
      <c r="BD64" s="172"/>
      <c r="BE64" s="172"/>
      <c r="BF64" s="172"/>
      <c r="BG64" s="172"/>
      <c r="BH64" s="172"/>
      <c r="BI64" s="172"/>
      <c r="BJ64" s="172"/>
      <c r="BK64" s="291"/>
      <c r="BL64" s="291"/>
      <c r="BM64" s="291"/>
      <c r="BN64" s="291"/>
      <c r="BO64" s="291"/>
      <c r="BP64" s="291"/>
    </row>
    <row r="65" spans="1:68" s="290" customFormat="1" ht="23.25" customHeight="1">
      <c r="A65" s="293"/>
      <c r="B65" s="104"/>
      <c r="C65" s="104"/>
      <c r="D65" s="104"/>
      <c r="E65" s="1107" t="s">
        <v>298</v>
      </c>
      <c r="F65" s="1107"/>
      <c r="G65" s="1107"/>
      <c r="H65" s="1107"/>
      <c r="I65" s="1107"/>
      <c r="J65" s="1108" t="str">
        <f>IF(H27="","",H27)</f>
        <v/>
      </c>
      <c r="K65" s="1108"/>
      <c r="L65" s="1108"/>
      <c r="M65" s="1108"/>
      <c r="N65" s="1108"/>
      <c r="O65" s="1072" t="s">
        <v>297</v>
      </c>
      <c r="P65" s="1072"/>
      <c r="Q65" s="1072"/>
      <c r="R65" s="1072"/>
      <c r="S65" s="1072"/>
      <c r="T65" s="1072"/>
      <c r="U65" s="1072"/>
      <c r="V65" s="1072"/>
      <c r="W65" s="1072"/>
      <c r="X65" s="1072"/>
      <c r="Y65" s="1072"/>
      <c r="Z65" s="1072"/>
      <c r="AA65" s="1072"/>
      <c r="AB65" s="1072"/>
      <c r="AC65" s="1072"/>
      <c r="AD65" s="1072"/>
      <c r="AE65" s="1072"/>
      <c r="AF65" s="1072"/>
      <c r="AG65" s="1072"/>
      <c r="AH65" s="1072"/>
      <c r="AI65" s="1072"/>
      <c r="AJ65" s="1072"/>
      <c r="AK65" s="1072"/>
      <c r="AL65" s="1072"/>
      <c r="AM65" s="1072"/>
      <c r="AN65" s="1072"/>
      <c r="AO65" s="104"/>
      <c r="AR65" s="298"/>
      <c r="AU65" s="122"/>
      <c r="AV65" s="122"/>
      <c r="AW65" s="292"/>
      <c r="AX65" s="292"/>
      <c r="AY65" s="292"/>
      <c r="AZ65" s="172"/>
      <c r="BA65" s="172"/>
      <c r="BB65" s="172"/>
      <c r="BC65" s="172"/>
      <c r="BD65" s="172"/>
      <c r="BE65" s="172"/>
      <c r="BF65" s="172"/>
      <c r="BG65" s="172"/>
      <c r="BH65" s="172"/>
      <c r="BI65" s="172"/>
      <c r="BJ65" s="172"/>
      <c r="BK65" s="291"/>
      <c r="BL65" s="291"/>
      <c r="BM65" s="291"/>
      <c r="BN65" s="291"/>
      <c r="BO65" s="291"/>
      <c r="BP65" s="291"/>
    </row>
    <row r="66" spans="1:68" s="290" customFormat="1" ht="12" customHeight="1">
      <c r="A66" s="293"/>
      <c r="B66" s="104"/>
      <c r="C66" s="104"/>
      <c r="D66" s="104"/>
      <c r="E66" s="303"/>
      <c r="F66" s="303"/>
      <c r="G66" s="303"/>
      <c r="H66" s="303"/>
      <c r="I66" s="303"/>
      <c r="J66" s="304"/>
      <c r="K66" s="304"/>
      <c r="L66" s="304"/>
      <c r="M66" s="304"/>
      <c r="N66" s="304"/>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104"/>
      <c r="AR66" s="298"/>
      <c r="AU66" s="122"/>
      <c r="AV66" s="122"/>
      <c r="AW66" s="292"/>
      <c r="AX66" s="292"/>
      <c r="AY66" s="292"/>
      <c r="AZ66" s="172"/>
      <c r="BA66" s="172"/>
      <c r="BB66" s="172"/>
      <c r="BC66" s="172"/>
      <c r="BD66" s="172"/>
      <c r="BE66" s="172"/>
      <c r="BF66" s="172"/>
      <c r="BG66" s="172"/>
      <c r="BH66" s="172"/>
      <c r="BI66" s="172"/>
      <c r="BJ66" s="172"/>
      <c r="BK66" s="291"/>
      <c r="BL66" s="291"/>
      <c r="BM66" s="291"/>
      <c r="BN66" s="291"/>
      <c r="BO66" s="291"/>
      <c r="BP66" s="291"/>
    </row>
    <row r="67" spans="1:68" s="290" customFormat="1" ht="26.25" customHeight="1">
      <c r="A67" s="293"/>
      <c r="B67" s="104"/>
      <c r="C67" s="1104" t="str">
        <f>C60</f>
        <v>令和２年</v>
      </c>
      <c r="D67" s="1104"/>
      <c r="E67" s="1104"/>
      <c r="F67" s="1104"/>
      <c r="G67" s="1075"/>
      <c r="H67" s="1075"/>
      <c r="I67" s="12" t="s">
        <v>28</v>
      </c>
      <c r="J67" s="1075"/>
      <c r="K67" s="1075"/>
      <c r="L67" s="12" t="s">
        <v>0</v>
      </c>
      <c r="M67" s="301"/>
      <c r="N67" s="301"/>
      <c r="O67" s="300"/>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R67" s="298"/>
      <c r="AU67" s="122"/>
      <c r="AV67" s="122"/>
      <c r="AW67" s="292"/>
      <c r="AX67" s="292"/>
      <c r="AY67" s="292"/>
      <c r="AZ67" s="172"/>
      <c r="BA67" s="172"/>
      <c r="BB67" s="172"/>
      <c r="BC67" s="172"/>
      <c r="BD67" s="172"/>
      <c r="BE67" s="172"/>
      <c r="BF67" s="172"/>
      <c r="BG67" s="172"/>
      <c r="BH67" s="172"/>
      <c r="BI67" s="172"/>
      <c r="BJ67" s="172"/>
      <c r="BK67" s="291"/>
      <c r="BL67" s="291"/>
      <c r="BM67" s="291"/>
      <c r="BN67" s="291"/>
      <c r="BO67" s="291"/>
      <c r="BP67" s="291"/>
    </row>
    <row r="68" spans="1:68" s="290" customFormat="1" ht="26.25" customHeight="1">
      <c r="A68" s="293"/>
      <c r="B68" s="104"/>
      <c r="C68" s="104"/>
      <c r="D68" s="104"/>
      <c r="E68" s="104"/>
      <c r="F68" s="104"/>
      <c r="G68" s="104"/>
      <c r="H68" s="104"/>
      <c r="I68" s="104"/>
      <c r="J68" s="1109" t="str">
        <f>IF(H27="","",H27)</f>
        <v/>
      </c>
      <c r="K68" s="1109"/>
      <c r="L68" s="1109"/>
      <c r="M68" s="1109"/>
      <c r="N68" s="1109"/>
      <c r="O68" s="1109"/>
      <c r="P68" s="1109"/>
      <c r="Q68" s="1109"/>
      <c r="R68" s="615" t="s">
        <v>296</v>
      </c>
      <c r="S68" s="615"/>
      <c r="T68" s="615"/>
      <c r="U68" s="615"/>
      <c r="V68" s="615"/>
      <c r="W68" s="615"/>
      <c r="X68" s="615"/>
      <c r="Y68" s="615"/>
      <c r="Z68" s="615"/>
      <c r="AA68" s="615"/>
      <c r="AB68" s="1105"/>
      <c r="AC68" s="1105"/>
      <c r="AD68" s="1105"/>
      <c r="AE68" s="1105"/>
      <c r="AF68" s="1105"/>
      <c r="AG68" s="1105"/>
      <c r="AH68" s="1105"/>
      <c r="AI68" s="1105"/>
      <c r="AJ68" s="1105"/>
      <c r="AK68" s="1105"/>
      <c r="AL68" s="1105"/>
      <c r="AM68" s="1105"/>
      <c r="AN68" s="299" t="s">
        <v>203</v>
      </c>
      <c r="AO68" s="104"/>
      <c r="AR68" s="298"/>
      <c r="AS68" s="293"/>
      <c r="AU68" s="122"/>
      <c r="AV68" s="122"/>
      <c r="AW68" s="292"/>
      <c r="AX68" s="292"/>
      <c r="AY68" s="292"/>
      <c r="AZ68" s="172"/>
      <c r="BA68" s="172"/>
      <c r="BB68" s="172"/>
      <c r="BC68" s="172"/>
      <c r="BD68" s="172"/>
      <c r="BE68" s="172"/>
      <c r="BF68" s="172"/>
      <c r="BG68" s="172"/>
      <c r="BH68" s="172"/>
      <c r="BI68" s="172"/>
      <c r="BJ68" s="172"/>
      <c r="BK68" s="291"/>
      <c r="BL68" s="291"/>
      <c r="BM68" s="291"/>
      <c r="BN68" s="291"/>
      <c r="BO68" s="291"/>
      <c r="BP68" s="291"/>
    </row>
    <row r="69" spans="1:68" s="290" customFormat="1" ht="11.25" customHeight="1" thickBot="1">
      <c r="A69" s="297"/>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5"/>
      <c r="AQ69" s="295"/>
      <c r="AR69" s="294"/>
      <c r="AS69" s="293"/>
      <c r="AU69" s="122"/>
      <c r="AV69" s="122"/>
      <c r="AW69" s="292"/>
      <c r="AX69" s="292"/>
      <c r="AY69" s="292"/>
      <c r="AZ69" s="172"/>
      <c r="BA69" s="172"/>
      <c r="BB69" s="172"/>
      <c r="BC69" s="172"/>
      <c r="BD69" s="172"/>
      <c r="BE69" s="172"/>
      <c r="BF69" s="172"/>
      <c r="BG69" s="172"/>
      <c r="BH69" s="172"/>
      <c r="BI69" s="172"/>
      <c r="BJ69" s="172"/>
      <c r="BK69" s="291"/>
      <c r="BL69" s="291"/>
      <c r="BM69" s="291"/>
      <c r="BN69" s="291"/>
      <c r="BO69" s="291"/>
      <c r="BP69" s="291"/>
    </row>
  </sheetData>
  <mergeCells count="156">
    <mergeCell ref="AM36:AQ37"/>
    <mergeCell ref="B37:C37"/>
    <mergeCell ref="AI34:AJ34"/>
    <mergeCell ref="AK34:AL34"/>
    <mergeCell ref="B36:C36"/>
    <mergeCell ref="B34:G34"/>
    <mergeCell ref="H34:I34"/>
    <mergeCell ref="J34:N34"/>
    <mergeCell ref="Q34:X34"/>
    <mergeCell ref="Y34:Z34"/>
    <mergeCell ref="AA34:AH34"/>
    <mergeCell ref="D36:J37"/>
    <mergeCell ref="K36:O37"/>
    <mergeCell ref="P36:V37"/>
    <mergeCell ref="W36:X37"/>
    <mergeCell ref="Y36:AC37"/>
    <mergeCell ref="AD36:AF37"/>
    <mergeCell ref="AG36:AL37"/>
    <mergeCell ref="B1:AO1"/>
    <mergeCell ref="B2:AO2"/>
    <mergeCell ref="C3:D3"/>
    <mergeCell ref="E3:AR3"/>
    <mergeCell ref="E4:AR4"/>
    <mergeCell ref="E5:AR5"/>
    <mergeCell ref="B29:G29"/>
    <mergeCell ref="H29:X29"/>
    <mergeCell ref="Y29:AA29"/>
    <mergeCell ref="H27:M27"/>
    <mergeCell ref="A20:AO20"/>
    <mergeCell ref="B22:I22"/>
    <mergeCell ref="A23:AO23"/>
    <mergeCell ref="A24:AO24"/>
    <mergeCell ref="A25:AO25"/>
    <mergeCell ref="B27:G27"/>
    <mergeCell ref="Y30:AA30"/>
    <mergeCell ref="B31:G32"/>
    <mergeCell ref="AB29:AL29"/>
    <mergeCell ref="E6:AR6"/>
    <mergeCell ref="E7:AR8"/>
    <mergeCell ref="C9:D9"/>
    <mergeCell ref="H32:AL32"/>
    <mergeCell ref="AB30:AL30"/>
    <mergeCell ref="E9:AR9"/>
    <mergeCell ref="C10:D10"/>
    <mergeCell ref="E10:AR10"/>
    <mergeCell ref="B30:G30"/>
    <mergeCell ref="H30:X30"/>
    <mergeCell ref="B38:C38"/>
    <mergeCell ref="D38:J38"/>
    <mergeCell ref="K38:O38"/>
    <mergeCell ref="P38:V38"/>
    <mergeCell ref="W38:X38"/>
    <mergeCell ref="Y38:AC38"/>
    <mergeCell ref="AD38:AF38"/>
    <mergeCell ref="AG38:AL38"/>
    <mergeCell ref="AM38:AQ38"/>
    <mergeCell ref="AD40:AF40"/>
    <mergeCell ref="AG40:AL40"/>
    <mergeCell ref="AM40:AQ40"/>
    <mergeCell ref="B39:C39"/>
    <mergeCell ref="D39:J39"/>
    <mergeCell ref="K39:O39"/>
    <mergeCell ref="P39:V39"/>
    <mergeCell ref="W39:X39"/>
    <mergeCell ref="Y39:AC39"/>
    <mergeCell ref="AD39:AF39"/>
    <mergeCell ref="AG39:AL39"/>
    <mergeCell ref="AM39:AQ39"/>
    <mergeCell ref="B40:C40"/>
    <mergeCell ref="D40:J40"/>
    <mergeCell ref="K40:O40"/>
    <mergeCell ref="P40:V40"/>
    <mergeCell ref="W40:X40"/>
    <mergeCell ref="Y40:AC40"/>
    <mergeCell ref="AK44:AQ44"/>
    <mergeCell ref="AD43:AQ43"/>
    <mergeCell ref="AD41:AF41"/>
    <mergeCell ref="AG41:AL41"/>
    <mergeCell ref="AM41:AQ41"/>
    <mergeCell ref="B43:C43"/>
    <mergeCell ref="D43:J44"/>
    <mergeCell ref="K43:S44"/>
    <mergeCell ref="T43:AC44"/>
    <mergeCell ref="D41:J41"/>
    <mergeCell ref="K41:O41"/>
    <mergeCell ref="P41:V41"/>
    <mergeCell ref="W41:X41"/>
    <mergeCell ref="Y41:AC41"/>
    <mergeCell ref="B44:C44"/>
    <mergeCell ref="AD44:AJ44"/>
    <mergeCell ref="B41:C41"/>
    <mergeCell ref="B45:C45"/>
    <mergeCell ref="D45:J45"/>
    <mergeCell ref="AK45:AQ45"/>
    <mergeCell ref="AK46:AQ46"/>
    <mergeCell ref="B46:C46"/>
    <mergeCell ref="D46:J46"/>
    <mergeCell ref="K45:S45"/>
    <mergeCell ref="B57:I57"/>
    <mergeCell ref="J57:Q57"/>
    <mergeCell ref="R57:Y57"/>
    <mergeCell ref="Z57:AG57"/>
    <mergeCell ref="AH57:AO57"/>
    <mergeCell ref="AK48:AQ48"/>
    <mergeCell ref="T48:AC48"/>
    <mergeCell ref="AD48:AJ48"/>
    <mergeCell ref="B50:I56"/>
    <mergeCell ref="J50:Q56"/>
    <mergeCell ref="R50:Y56"/>
    <mergeCell ref="Z50:AG56"/>
    <mergeCell ref="AH50:AO56"/>
    <mergeCell ref="B48:C48"/>
    <mergeCell ref="D48:J48"/>
    <mergeCell ref="K48:S48"/>
    <mergeCell ref="C67:F67"/>
    <mergeCell ref="AE60:AM60"/>
    <mergeCell ref="AB68:AM68"/>
    <mergeCell ref="J62:K62"/>
    <mergeCell ref="C60:F60"/>
    <mergeCell ref="G67:H67"/>
    <mergeCell ref="J67:K67"/>
    <mergeCell ref="E65:I65"/>
    <mergeCell ref="J65:N65"/>
    <mergeCell ref="O65:AN65"/>
    <mergeCell ref="J68:Q68"/>
    <mergeCell ref="R68:AA68"/>
    <mergeCell ref="AD62:AE62"/>
    <mergeCell ref="AB62:AC62"/>
    <mergeCell ref="AF62:AM62"/>
    <mergeCell ref="B63:G63"/>
    <mergeCell ref="H63:S63"/>
    <mergeCell ref="AB63:AM63"/>
    <mergeCell ref="E58:AM58"/>
    <mergeCell ref="N60:AB60"/>
    <mergeCell ref="AC60:AD60"/>
    <mergeCell ref="J60:K60"/>
    <mergeCell ref="G60:H60"/>
    <mergeCell ref="B62:F62"/>
    <mergeCell ref="H62:I62"/>
    <mergeCell ref="L62:S62"/>
    <mergeCell ref="Y31:AC31"/>
    <mergeCell ref="AD31:AL31"/>
    <mergeCell ref="N31:P31"/>
    <mergeCell ref="Q31:X31"/>
    <mergeCell ref="I31:M31"/>
    <mergeCell ref="K46:S46"/>
    <mergeCell ref="T46:AC46"/>
    <mergeCell ref="AD46:AJ46"/>
    <mergeCell ref="AK47:AQ47"/>
    <mergeCell ref="T45:AC45"/>
    <mergeCell ref="AD45:AJ45"/>
    <mergeCell ref="B47:C47"/>
    <mergeCell ref="D47:J47"/>
    <mergeCell ref="K47:S47"/>
    <mergeCell ref="T47:AC47"/>
    <mergeCell ref="AD47:AJ47"/>
  </mergeCells>
  <phoneticPr fontId="2"/>
  <conditionalFormatting sqref="J65:N66 J68:Q68 AF61 AH61:AL61 J57 Z57 R57 AH57">
    <cfRule type="cellIs" dxfId="1" priority="1" stopIfTrue="1" operator="equal">
      <formula>0</formula>
    </cfRule>
  </conditionalFormatting>
  <dataValidations count="12">
    <dataValidation imeMode="on" allowBlank="1" showInputMessage="1" showErrorMessage="1" sqref="J68:P68 Q34 H30 H27 AB68" xr:uid="{00000000-0002-0000-0800-00000B000000}"/>
    <dataValidation imeMode="halfAlpha" allowBlank="1" showInputMessage="1" showErrorMessage="1" sqref="BK52 AU64:AV69 AU59:AV59 AV55:AV56 C61:L61 AU52:AU57 K42 CZ43:CZ49 W49 BK56:BP69 AD31 AG38:AG41 Q31 H63:S63 AB63:AM63 W38:W42 N31 I31" xr:uid="{00000000-0002-0000-0800-00000A000000}"/>
    <dataValidation type="list" allowBlank="1" showInputMessage="1" showErrorMessage="1" sqref="AW54:AY56 AW59:AY61 AW64:AY69" xr:uid="{00000000-0002-0000-0800-000009000000}">
      <formula1>"Ａ,Ｂ,Ｃ"</formula1>
    </dataValidation>
    <dataValidation type="list" allowBlank="1" showInputMessage="1" showErrorMessage="1" sqref="Y30" xr:uid="{00000000-0002-0000-0800-000008000000}">
      <formula1>"　,全,定,通"</formula1>
    </dataValidation>
    <dataValidation type="date" operator="lessThan" allowBlank="1" showInputMessage="1" showErrorMessage="1" sqref="AM49 AM42" xr:uid="{00000000-0002-0000-0800-000007000000}">
      <formula1>41519</formula1>
    </dataValidation>
    <dataValidation imeMode="fullAlpha" allowBlank="1" showInputMessage="1" showErrorMessage="1" sqref="AD38:AD41 C49 B38:B41 B45:B49 C42" xr:uid="{00000000-0002-0000-0800-000006000000}"/>
    <dataValidation type="date" allowBlank="1" showInputMessage="1" showErrorMessage="1" sqref="Y42" xr:uid="{00000000-0002-0000-0800-000005000000}">
      <formula1>34061</formula1>
      <formula2>35521</formula2>
    </dataValidation>
    <dataValidation type="whole" allowBlank="1" showInputMessage="1" showErrorMessage="1" sqref="AG49 AG42" xr:uid="{00000000-0002-0000-0800-000004000000}">
      <formula1>10819920000</formula1>
      <formula2>470820120000</formula2>
    </dataValidation>
    <dataValidation type="list" allowBlank="1" showInputMessage="1" showErrorMessage="1" sqref="AK34" xr:uid="{00000000-0002-0000-0800-000003000000}">
      <formula1>"　,男,女"</formula1>
    </dataValidation>
    <dataValidation imeMode="hiragana" allowBlank="1" showInputMessage="1" showErrorMessage="1" sqref="H29 AA34 AK45:AK48 K38:K41" xr:uid="{00000000-0002-0000-0800-000002000000}"/>
    <dataValidation type="textLength" imeMode="on" allowBlank="1" showInputMessage="1" showErrorMessage="1" sqref="AB30" xr:uid="{00000000-0002-0000-0800-000001000000}">
      <formula1>1</formula1>
      <formula2>10</formula2>
    </dataValidation>
    <dataValidation type="date" imeMode="halfAlpha" allowBlank="1" showInputMessage="1" showErrorMessage="1" sqref="Y38:AC41" xr:uid="{00000000-0002-0000-0800-000000000000}">
      <formula1>36252</formula1>
      <formula2>40270</formula2>
    </dataValidation>
  </dataValidations>
  <printOptions horizontalCentered="1" verticalCentered="1"/>
  <pageMargins left="0.51181102362204722" right="0.31496062992125984" top="0.9055118110236221" bottom="0.55118110236220474" header="0.47244094488188981" footer="0.31496062992125984"/>
  <pageSetup paperSize="9" scale="69" orientation="portrait" r:id="rId1"/>
  <headerFooter>
    <oddHeader>&amp;L【様式８Ｆ－１】</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1E9A-DA35-4E6C-8965-292A640416E9}">
  <sheetPr>
    <tabColor theme="5" tint="0.59999389629810485"/>
    <pageSetUpPr fitToPage="1"/>
  </sheetPr>
  <dimension ref="A1:DD69"/>
  <sheetViews>
    <sheetView zoomScaleNormal="100" workbookViewId="0">
      <selection activeCell="B3" sqref="B3"/>
    </sheetView>
  </sheetViews>
  <sheetFormatPr defaultColWidth="9" defaultRowHeight="15"/>
  <cols>
    <col min="1" max="61" width="2.59765625" style="12" customWidth="1"/>
    <col min="62" max="66" width="2.69921875" style="12" customWidth="1"/>
    <col min="67" max="16384" width="9" style="12"/>
  </cols>
  <sheetData>
    <row r="1" spans="1:50" s="8" customFormat="1" ht="25.5" customHeight="1">
      <c r="B1" s="834" t="s">
        <v>280</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row>
    <row r="2" spans="1:50" s="8" customFormat="1" ht="29.25" customHeight="1" thickBot="1">
      <c r="B2" s="1206" t="s">
        <v>445</v>
      </c>
      <c r="C2" s="1206"/>
      <c r="D2" s="1206"/>
      <c r="E2" s="1206"/>
      <c r="F2" s="1206"/>
      <c r="G2" s="1206"/>
      <c r="H2" s="1206"/>
      <c r="I2" s="1206"/>
      <c r="J2" s="1206"/>
      <c r="K2" s="1206"/>
      <c r="L2" s="1206"/>
      <c r="M2" s="1206"/>
      <c r="N2" s="1206"/>
      <c r="O2" s="1206"/>
      <c r="P2" s="1206"/>
      <c r="Q2" s="1206"/>
      <c r="R2" s="1206"/>
      <c r="S2" s="1206"/>
      <c r="T2" s="1206"/>
      <c r="U2" s="1206"/>
      <c r="V2" s="1206"/>
      <c r="W2" s="1206"/>
      <c r="X2" s="1206"/>
      <c r="Y2" s="1206"/>
      <c r="Z2" s="1206"/>
      <c r="AA2" s="1206"/>
      <c r="AB2" s="1206"/>
      <c r="AC2" s="1206"/>
      <c r="AD2" s="1206"/>
      <c r="AE2" s="1206"/>
      <c r="AF2" s="1206"/>
      <c r="AG2" s="1206"/>
      <c r="AH2" s="1206"/>
      <c r="AI2" s="1206"/>
      <c r="AJ2" s="1206"/>
      <c r="AK2" s="1206"/>
      <c r="AL2" s="1206"/>
      <c r="AM2" s="1206"/>
      <c r="AN2" s="1206"/>
      <c r="AO2" s="1206"/>
    </row>
    <row r="3" spans="1:50" s="8" customFormat="1" ht="25.5" customHeight="1">
      <c r="B3" s="362" t="s">
        <v>279</v>
      </c>
      <c r="C3" s="1207"/>
      <c r="D3" s="1208"/>
      <c r="E3" s="674" t="s">
        <v>278</v>
      </c>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6"/>
    </row>
    <row r="4" spans="1:50" s="8" customFormat="1" ht="24.75" customHeight="1">
      <c r="B4" s="269"/>
      <c r="C4" s="361"/>
      <c r="D4" s="360"/>
      <c r="E4" s="680" t="s">
        <v>330</v>
      </c>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2"/>
      <c r="AX4" s="268"/>
    </row>
    <row r="5" spans="1:50" s="8" customFormat="1" ht="24.75" customHeight="1">
      <c r="B5" s="267"/>
      <c r="C5" s="359"/>
      <c r="D5" s="358"/>
      <c r="E5" s="680" t="s">
        <v>276</v>
      </c>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c r="AM5" s="681"/>
      <c r="AN5" s="681"/>
      <c r="AO5" s="681"/>
      <c r="AP5" s="681"/>
      <c r="AQ5" s="681"/>
      <c r="AR5" s="682"/>
      <c r="AX5" s="264"/>
    </row>
    <row r="6" spans="1:50" s="8" customFormat="1" ht="24.75" customHeight="1">
      <c r="B6" s="256"/>
      <c r="C6" s="357"/>
      <c r="D6" s="356"/>
      <c r="E6" s="680" t="s">
        <v>329</v>
      </c>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2"/>
      <c r="AX6" s="264"/>
    </row>
    <row r="7" spans="1:50" s="8" customFormat="1" ht="24.75" customHeight="1">
      <c r="B7" s="256"/>
      <c r="C7" s="357"/>
      <c r="D7" s="356"/>
      <c r="E7" s="677" t="s">
        <v>328</v>
      </c>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9"/>
      <c r="AX7" s="264"/>
    </row>
    <row r="8" spans="1:50" s="8" customFormat="1" ht="36" customHeight="1">
      <c r="B8" s="250"/>
      <c r="C8" s="355"/>
      <c r="D8" s="354"/>
      <c r="E8" s="683"/>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5"/>
      <c r="AX8" s="264"/>
    </row>
    <row r="9" spans="1:50" s="8" customFormat="1" ht="25.5" customHeight="1">
      <c r="B9" s="353" t="s">
        <v>273</v>
      </c>
      <c r="C9" s="1190"/>
      <c r="D9" s="1191"/>
      <c r="E9" s="686" t="s">
        <v>272</v>
      </c>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8"/>
    </row>
    <row r="10" spans="1:50" s="8" customFormat="1" ht="25.5" customHeight="1" thickBot="1">
      <c r="B10" s="352" t="s">
        <v>268</v>
      </c>
      <c r="C10" s="1198"/>
      <c r="D10" s="1199"/>
      <c r="E10" s="689" t="s">
        <v>327</v>
      </c>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1"/>
    </row>
    <row r="11" spans="1:50" s="8" customFormat="1" ht="13.5" customHeight="1">
      <c r="B11" s="144"/>
      <c r="C11" s="161"/>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row>
    <row r="12" spans="1:50" s="8" customFormat="1" ht="13.5" customHeight="1">
      <c r="B12" s="351" t="s">
        <v>326</v>
      </c>
      <c r="C12" s="161"/>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row>
    <row r="13" spans="1:50" s="8" customFormat="1" ht="24" customHeight="1">
      <c r="A13" s="220" t="s">
        <v>255</v>
      </c>
      <c r="B13" s="220"/>
      <c r="C13" s="220"/>
      <c r="D13" s="220"/>
      <c r="E13" s="220"/>
      <c r="F13" s="220"/>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144"/>
      <c r="AI13" s="144"/>
      <c r="AJ13" s="144"/>
      <c r="AK13" s="144"/>
      <c r="AL13" s="144"/>
      <c r="AM13" s="144"/>
      <c r="AN13" s="144"/>
      <c r="AO13" s="144"/>
    </row>
    <row r="14" spans="1:50" s="8" customFormat="1" ht="24" customHeight="1">
      <c r="A14" s="220" t="s">
        <v>254</v>
      </c>
      <c r="B14" s="220"/>
      <c r="C14" s="220"/>
      <c r="D14" s="220"/>
      <c r="E14" s="220"/>
      <c r="F14" s="220"/>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144"/>
      <c r="AI14" s="144"/>
      <c r="AJ14" s="144"/>
      <c r="AK14" s="144"/>
      <c r="AL14" s="144"/>
      <c r="AM14" s="144"/>
      <c r="AN14" s="144"/>
      <c r="AO14" s="144"/>
    </row>
    <row r="15" spans="1:50" s="8" customFormat="1" ht="24" customHeight="1">
      <c r="A15" s="220" t="s">
        <v>253</v>
      </c>
      <c r="B15" s="220"/>
      <c r="C15" s="220"/>
      <c r="D15" s="220"/>
      <c r="E15" s="220"/>
      <c r="F15" s="220"/>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144"/>
      <c r="AI15" s="144"/>
      <c r="AJ15" s="144"/>
      <c r="AK15" s="144"/>
      <c r="AL15" s="144"/>
      <c r="AM15" s="144"/>
      <c r="AN15" s="144"/>
      <c r="AO15" s="144"/>
    </row>
    <row r="16" spans="1:50" s="8" customFormat="1" ht="24" customHeight="1">
      <c r="A16" s="220" t="s">
        <v>325</v>
      </c>
      <c r="B16" s="220"/>
      <c r="C16" s="220"/>
      <c r="D16" s="220"/>
      <c r="E16" s="220"/>
      <c r="F16" s="220"/>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144"/>
      <c r="AI16" s="144"/>
      <c r="AJ16" s="144"/>
      <c r="AK16" s="144"/>
      <c r="AL16" s="144"/>
      <c r="AM16" s="144"/>
      <c r="AN16" s="144"/>
      <c r="AO16" s="144"/>
    </row>
    <row r="17" spans="1:108" s="8" customFormat="1" ht="24" customHeight="1">
      <c r="A17" s="220" t="s">
        <v>251</v>
      </c>
      <c r="B17" s="220"/>
      <c r="C17" s="220"/>
      <c r="D17" s="220"/>
      <c r="E17" s="220"/>
      <c r="F17" s="220"/>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144"/>
      <c r="AI17" s="144"/>
      <c r="AJ17" s="144"/>
      <c r="AK17" s="144"/>
      <c r="AL17" s="144"/>
      <c r="AM17" s="144"/>
      <c r="AN17" s="144"/>
      <c r="AO17" s="144"/>
    </row>
    <row r="18" spans="1:108" s="8" customFormat="1" ht="24" customHeight="1">
      <c r="A18" s="220" t="s">
        <v>324</v>
      </c>
      <c r="B18" s="220"/>
      <c r="C18" s="220"/>
      <c r="D18" s="220"/>
      <c r="E18" s="220"/>
      <c r="F18" s="220"/>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144"/>
      <c r="AI18" s="144"/>
      <c r="AJ18" s="144"/>
      <c r="AK18" s="144"/>
      <c r="AL18" s="144"/>
      <c r="AM18" s="144"/>
      <c r="AN18" s="144"/>
      <c r="AO18" s="144"/>
    </row>
    <row r="19" spans="1:108" s="8" customFormat="1" ht="24" customHeight="1">
      <c r="A19" s="350" t="s">
        <v>323</v>
      </c>
      <c r="B19" s="349"/>
      <c r="C19" s="349"/>
      <c r="D19" s="349"/>
      <c r="E19" s="349"/>
      <c r="F19" s="349"/>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7"/>
      <c r="AI19" s="144"/>
      <c r="AJ19" s="144"/>
      <c r="AK19" s="144"/>
      <c r="AL19" s="144"/>
      <c r="AM19" s="144"/>
      <c r="AN19" s="144"/>
      <c r="AO19" s="144"/>
    </row>
    <row r="20" spans="1:108" s="8" customFormat="1" ht="24" customHeight="1">
      <c r="A20" s="1221" t="s">
        <v>322</v>
      </c>
      <c r="B20" s="1221"/>
      <c r="C20" s="1221"/>
      <c r="D20" s="1221"/>
      <c r="E20" s="1221"/>
      <c r="F20" s="1221"/>
      <c r="G20" s="1221"/>
      <c r="H20" s="1221"/>
      <c r="I20" s="1221"/>
      <c r="J20" s="1221"/>
      <c r="K20" s="1221"/>
      <c r="L20" s="1221"/>
      <c r="M20" s="1221"/>
      <c r="N20" s="1221"/>
      <c r="O20" s="1221"/>
      <c r="P20" s="1221"/>
      <c r="Q20" s="1221"/>
      <c r="R20" s="1221"/>
      <c r="S20" s="1221"/>
      <c r="T20" s="1221"/>
      <c r="U20" s="1221"/>
      <c r="V20" s="1221"/>
      <c r="W20" s="1221"/>
      <c r="X20" s="1221"/>
      <c r="Y20" s="1221"/>
      <c r="Z20" s="1221"/>
      <c r="AA20" s="1221"/>
      <c r="AB20" s="1221"/>
      <c r="AC20" s="1221"/>
      <c r="AD20" s="1221"/>
      <c r="AE20" s="1221"/>
      <c r="AF20" s="1221"/>
      <c r="AG20" s="1221"/>
      <c r="AH20" s="1221"/>
      <c r="AI20" s="1221"/>
      <c r="AJ20" s="1221"/>
      <c r="AK20" s="1221"/>
      <c r="AL20" s="1221"/>
      <c r="AM20" s="1221"/>
      <c r="AN20" s="1221"/>
      <c r="AO20" s="1221"/>
    </row>
    <row r="21" spans="1:108" s="8" customFormat="1" ht="16.5" customHeight="1" thickBot="1">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5"/>
      <c r="AD21" s="345"/>
      <c r="AE21" s="345"/>
      <c r="AF21" s="345"/>
      <c r="AG21" s="345"/>
      <c r="AH21" s="345"/>
      <c r="AI21" s="345"/>
      <c r="AJ21" s="345"/>
      <c r="AK21" s="345"/>
      <c r="AL21" s="345"/>
      <c r="AM21" s="345"/>
      <c r="AN21" s="345"/>
      <c r="AO21" s="345"/>
    </row>
    <row r="22" spans="1:108" ht="18.75" customHeight="1">
      <c r="A22" s="344"/>
      <c r="B22" s="1222"/>
      <c r="C22" s="1222"/>
      <c r="D22" s="1222"/>
      <c r="E22" s="1222"/>
      <c r="F22" s="1222"/>
      <c r="G22" s="1222"/>
      <c r="H22" s="1222"/>
      <c r="I22" s="1222"/>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2"/>
      <c r="AQ22" s="342"/>
      <c r="AR22" s="341"/>
      <c r="AS22" s="302"/>
      <c r="AT22" s="302"/>
      <c r="AU22" s="302"/>
      <c r="AV22" s="302"/>
      <c r="AW22" s="302"/>
      <c r="AX22" s="302"/>
      <c r="AY22" s="302"/>
    </row>
    <row r="23" spans="1:108" ht="18.75" customHeight="1">
      <c r="A23" s="1223" t="str">
        <f>[1]様式４!A1</f>
        <v>令和２年度全国高等学校総合体育大会　</v>
      </c>
      <c r="B23" s="698"/>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c r="AP23" s="339"/>
      <c r="AQ23" s="339"/>
      <c r="AR23" s="340"/>
      <c r="AS23" s="339"/>
      <c r="AT23" s="339"/>
      <c r="AU23" s="339"/>
      <c r="AV23" s="339"/>
      <c r="AW23" s="339"/>
      <c r="AX23" s="339"/>
      <c r="AY23" s="339"/>
    </row>
    <row r="24" spans="1:108" ht="18.75" customHeight="1">
      <c r="A24" s="1223" t="str">
        <f>[1]様式４!A2</f>
        <v>第70回全国高等学校スケート競技・アイスホッケー競技選手権大会</v>
      </c>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337"/>
      <c r="AQ24" s="337"/>
      <c r="AR24" s="338"/>
      <c r="AS24" s="337"/>
      <c r="AT24" s="337"/>
      <c r="AU24" s="337"/>
      <c r="AV24" s="337"/>
      <c r="AW24" s="337"/>
      <c r="AX24" s="337"/>
      <c r="AY24" s="337"/>
    </row>
    <row r="25" spans="1:108" ht="28.5" customHeight="1">
      <c r="A25" s="1224" t="s">
        <v>331</v>
      </c>
      <c r="B25" s="1225"/>
      <c r="C25" s="1225"/>
      <c r="D25" s="1225"/>
      <c r="E25" s="1225"/>
      <c r="F25" s="1225"/>
      <c r="G25" s="1225"/>
      <c r="H25" s="1225"/>
      <c r="I25" s="1225"/>
      <c r="J25" s="1225"/>
      <c r="K25" s="1225"/>
      <c r="L25" s="1225"/>
      <c r="M25" s="1225"/>
      <c r="N25" s="1225"/>
      <c r="O25" s="1225"/>
      <c r="P25" s="1225"/>
      <c r="Q25" s="1225"/>
      <c r="R25" s="1225"/>
      <c r="S25" s="1225"/>
      <c r="T25" s="1225"/>
      <c r="U25" s="1225"/>
      <c r="V25" s="1225"/>
      <c r="W25" s="1225"/>
      <c r="X25" s="1225"/>
      <c r="Y25" s="1225"/>
      <c r="Z25" s="1225"/>
      <c r="AA25" s="1225"/>
      <c r="AB25" s="1225"/>
      <c r="AC25" s="1225"/>
      <c r="AD25" s="1225"/>
      <c r="AE25" s="1225"/>
      <c r="AF25" s="1225"/>
      <c r="AG25" s="1225"/>
      <c r="AH25" s="1225"/>
      <c r="AI25" s="1225"/>
      <c r="AJ25" s="1225"/>
      <c r="AK25" s="1225"/>
      <c r="AL25" s="1225"/>
      <c r="AM25" s="1225"/>
      <c r="AN25" s="1225"/>
      <c r="AO25" s="1225"/>
      <c r="AP25" s="336"/>
      <c r="AQ25" s="336"/>
      <c r="AR25" s="335"/>
      <c r="AS25" s="302"/>
      <c r="AT25" s="302"/>
      <c r="AU25" s="302"/>
      <c r="AV25" s="302"/>
      <c r="AW25" s="302"/>
      <c r="AX25" s="302"/>
      <c r="AY25" s="302"/>
    </row>
    <row r="26" spans="1:108" ht="15" customHeight="1">
      <c r="A26" s="171"/>
      <c r="B26" s="1"/>
      <c r="C26" s="1"/>
      <c r="D26" s="1"/>
      <c r="E26" s="1"/>
      <c r="F26" s="1"/>
      <c r="G26" s="1"/>
      <c r="H26" s="1"/>
      <c r="I26" s="1"/>
      <c r="J26" s="1"/>
      <c r="K26" s="1"/>
      <c r="L26" s="1"/>
      <c r="M26" s="1"/>
      <c r="N26" s="381"/>
      <c r="O26" s="330"/>
      <c r="P26" s="330"/>
      <c r="Q26" s="330"/>
      <c r="R26" s="330"/>
      <c r="S26" s="330"/>
      <c r="T26" s="330"/>
      <c r="U26" s="330"/>
      <c r="V26" s="330"/>
      <c r="W26" s="330"/>
      <c r="X26" s="330"/>
      <c r="AB26" s="1"/>
      <c r="AC26" s="1"/>
      <c r="AD26" s="1"/>
      <c r="AR26" s="70"/>
      <c r="BA26" s="208"/>
      <c r="BB26" s="208"/>
      <c r="BC26" s="208"/>
      <c r="BD26" s="208"/>
      <c r="BE26" s="208"/>
    </row>
    <row r="27" spans="1:108" s="290" customFormat="1" ht="27" customHeight="1">
      <c r="A27" s="293"/>
      <c r="B27" s="1226" t="s">
        <v>320</v>
      </c>
      <c r="C27" s="1227"/>
      <c r="D27" s="1227"/>
      <c r="E27" s="1227"/>
      <c r="F27" s="1227"/>
      <c r="G27" s="1228"/>
      <c r="H27" s="1218" t="str">
        <f>IF(様式４!X5="","",(様式４!X5))</f>
        <v/>
      </c>
      <c r="I27" s="1219"/>
      <c r="J27" s="1219"/>
      <c r="K27" s="1219"/>
      <c r="L27" s="1219"/>
      <c r="M27" s="1220"/>
      <c r="N27" s="104"/>
      <c r="O27" s="104"/>
      <c r="P27" s="104"/>
      <c r="Q27" s="104"/>
      <c r="R27" s="104"/>
      <c r="S27" s="104"/>
      <c r="T27" s="104"/>
      <c r="U27" s="104"/>
      <c r="V27" s="104"/>
      <c r="W27" s="104"/>
      <c r="X27" s="104"/>
      <c r="AB27" s="104"/>
      <c r="AC27" s="104"/>
      <c r="AD27" s="104"/>
      <c r="AR27" s="298"/>
      <c r="BA27" s="328"/>
      <c r="BB27" s="328"/>
      <c r="BC27" s="328"/>
      <c r="BD27" s="328"/>
      <c r="BE27" s="328"/>
    </row>
    <row r="28" spans="1:108" s="290" customFormat="1" ht="11.25" customHeight="1">
      <c r="A28" s="293"/>
      <c r="B28" s="332"/>
      <c r="C28" s="332"/>
      <c r="D28" s="333"/>
      <c r="E28" s="333"/>
      <c r="F28" s="333"/>
      <c r="G28" s="333"/>
      <c r="H28" s="333"/>
      <c r="I28" s="333"/>
      <c r="J28" s="333"/>
      <c r="K28" s="332"/>
      <c r="L28" s="332"/>
      <c r="M28" s="332"/>
      <c r="N28" s="332"/>
      <c r="O28" s="332"/>
      <c r="P28" s="332"/>
      <c r="Q28" s="332"/>
      <c r="R28" s="332"/>
      <c r="S28" s="332"/>
      <c r="T28" s="332"/>
      <c r="U28" s="332"/>
      <c r="V28" s="332"/>
      <c r="W28" s="332"/>
      <c r="X28" s="332"/>
      <c r="Y28" s="332"/>
      <c r="Z28" s="332"/>
      <c r="AA28" s="331"/>
      <c r="AB28" s="330"/>
      <c r="AC28" s="330"/>
      <c r="AD28" s="330"/>
      <c r="AE28" s="330"/>
      <c r="AF28" s="330"/>
      <c r="AG28" s="104"/>
      <c r="AH28" s="104"/>
      <c r="AI28" s="104"/>
      <c r="AJ28" s="104"/>
      <c r="AK28" s="104"/>
      <c r="AL28" s="104"/>
      <c r="AM28" s="104"/>
      <c r="AN28" s="104"/>
      <c r="AO28" s="104"/>
      <c r="AR28" s="329"/>
      <c r="AS28" s="328"/>
      <c r="AT28" s="328"/>
      <c r="AU28" s="328"/>
      <c r="AV28" s="328"/>
      <c r="AW28" s="328"/>
      <c r="AX28" s="328"/>
      <c r="AY28" s="328"/>
      <c r="AZ28" s="328"/>
      <c r="BA28" s="328"/>
      <c r="BB28" s="328"/>
      <c r="BC28" s="328"/>
      <c r="BD28" s="328"/>
      <c r="BE28" s="328"/>
    </row>
    <row r="29" spans="1:108" s="290" customFormat="1" ht="20.399999999999999" customHeight="1">
      <c r="A29" s="293"/>
      <c r="B29" s="1209" t="s">
        <v>236</v>
      </c>
      <c r="C29" s="1210"/>
      <c r="D29" s="1210"/>
      <c r="E29" s="1210"/>
      <c r="F29" s="1210"/>
      <c r="G29" s="1211"/>
      <c r="H29" s="1212" t="str">
        <f>IF(様式４!W9="","",(様式４!W9))</f>
        <v/>
      </c>
      <c r="I29" s="1213"/>
      <c r="J29" s="1213"/>
      <c r="K29" s="1213"/>
      <c r="L29" s="1213"/>
      <c r="M29" s="1213"/>
      <c r="N29" s="1213"/>
      <c r="O29" s="1213"/>
      <c r="P29" s="1213"/>
      <c r="Q29" s="1213"/>
      <c r="R29" s="1213"/>
      <c r="S29" s="1213"/>
      <c r="T29" s="1213"/>
      <c r="U29" s="1213"/>
      <c r="V29" s="1213"/>
      <c r="W29" s="1213"/>
      <c r="X29" s="1214"/>
      <c r="Y29" s="1215" t="s">
        <v>243</v>
      </c>
      <c r="Z29" s="1216"/>
      <c r="AA29" s="1217"/>
      <c r="AB29" s="1187" t="s">
        <v>409</v>
      </c>
      <c r="AC29" s="1188"/>
      <c r="AD29" s="1188"/>
      <c r="AE29" s="1188"/>
      <c r="AF29" s="1188"/>
      <c r="AG29" s="1188"/>
      <c r="AH29" s="1188"/>
      <c r="AI29" s="1188"/>
      <c r="AJ29" s="1188"/>
      <c r="AK29" s="1188"/>
      <c r="AL29" s="1189"/>
      <c r="AR29" s="298"/>
    </row>
    <row r="30" spans="1:108" s="290" customFormat="1" ht="35.1" customHeight="1">
      <c r="A30" s="293"/>
      <c r="B30" s="1200" t="s">
        <v>319</v>
      </c>
      <c r="C30" s="1201"/>
      <c r="D30" s="1201"/>
      <c r="E30" s="1201"/>
      <c r="F30" s="1201"/>
      <c r="G30" s="1202"/>
      <c r="H30" s="1203" t="str">
        <f>IF(様式４!W10="","",(様式４!W10))</f>
        <v/>
      </c>
      <c r="I30" s="1204"/>
      <c r="J30" s="1204"/>
      <c r="K30" s="1204"/>
      <c r="L30" s="1204"/>
      <c r="M30" s="1204"/>
      <c r="N30" s="1204"/>
      <c r="O30" s="1204"/>
      <c r="P30" s="1204"/>
      <c r="Q30" s="1204"/>
      <c r="R30" s="1204"/>
      <c r="S30" s="1204"/>
      <c r="T30" s="1204"/>
      <c r="U30" s="1204"/>
      <c r="V30" s="1204"/>
      <c r="W30" s="1204"/>
      <c r="X30" s="1205"/>
      <c r="Y30" s="1178" t="s">
        <v>101</v>
      </c>
      <c r="Z30" s="1179"/>
      <c r="AA30" s="1180"/>
      <c r="AB30" s="1279"/>
      <c r="AC30" s="1280"/>
      <c r="AD30" s="1280"/>
      <c r="AE30" s="1280"/>
      <c r="AF30" s="1280"/>
      <c r="AG30" s="1280"/>
      <c r="AH30" s="1280"/>
      <c r="AI30" s="1280"/>
      <c r="AJ30" s="1280"/>
      <c r="AK30" s="1280"/>
      <c r="AL30" s="1281"/>
      <c r="AR30" s="298"/>
    </row>
    <row r="31" spans="1:108" s="293" customFormat="1" ht="23.25" customHeight="1">
      <c r="B31" s="1181" t="s">
        <v>242</v>
      </c>
      <c r="C31" s="1182"/>
      <c r="D31" s="1182"/>
      <c r="E31" s="1182"/>
      <c r="F31" s="1182"/>
      <c r="G31" s="1183"/>
      <c r="H31" s="444" t="s">
        <v>211</v>
      </c>
      <c r="I31" s="1084" t="str">
        <f>IF(様式４!X6="","",(様式４!X6))</f>
        <v/>
      </c>
      <c r="J31" s="1084"/>
      <c r="K31" s="1084"/>
      <c r="L31" s="1084"/>
      <c r="M31" s="1085"/>
      <c r="N31" s="1078" t="s">
        <v>318</v>
      </c>
      <c r="O31" s="1079"/>
      <c r="P31" s="1079"/>
      <c r="Q31" s="1082" t="str">
        <f>IF(様式４!W11="","",(様式４!W11))</f>
        <v/>
      </c>
      <c r="R31" s="1082"/>
      <c r="S31" s="1082"/>
      <c r="T31" s="1082"/>
      <c r="U31" s="1082"/>
      <c r="V31" s="1082"/>
      <c r="W31" s="1082"/>
      <c r="X31" s="1083"/>
      <c r="Y31" s="1078" t="s">
        <v>317</v>
      </c>
      <c r="Z31" s="1079"/>
      <c r="AA31" s="1079"/>
      <c r="AB31" s="1079"/>
      <c r="AC31" s="1079"/>
      <c r="AD31" s="1080" t="str">
        <f>IF(様式４!W12="","",(様式４!W12))</f>
        <v/>
      </c>
      <c r="AE31" s="1080"/>
      <c r="AF31" s="1080"/>
      <c r="AG31" s="1080"/>
      <c r="AH31" s="1080"/>
      <c r="AI31" s="1080"/>
      <c r="AJ31" s="1080"/>
      <c r="AK31" s="1080"/>
      <c r="AL31" s="1081"/>
      <c r="AM31" s="290"/>
      <c r="AN31" s="290"/>
      <c r="AO31" s="290"/>
      <c r="AP31" s="290"/>
      <c r="AQ31" s="290"/>
      <c r="AR31" s="298"/>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row>
    <row r="32" spans="1:108" s="293" customFormat="1" ht="23.25" customHeight="1">
      <c r="B32" s="1184"/>
      <c r="C32" s="1185"/>
      <c r="D32" s="1185"/>
      <c r="E32" s="1185"/>
      <c r="F32" s="1185"/>
      <c r="G32" s="1186"/>
      <c r="H32" s="1192" t="str">
        <f>IF(様式４!W7="","",(様式４!W7))</f>
        <v/>
      </c>
      <c r="I32" s="1193"/>
      <c r="J32" s="1193"/>
      <c r="K32" s="1193"/>
      <c r="L32" s="1193"/>
      <c r="M32" s="1193"/>
      <c r="N32" s="1193"/>
      <c r="O32" s="1193"/>
      <c r="P32" s="1193"/>
      <c r="Q32" s="1193"/>
      <c r="R32" s="1193"/>
      <c r="S32" s="1193"/>
      <c r="T32" s="1193"/>
      <c r="U32" s="1193"/>
      <c r="V32" s="1193"/>
      <c r="W32" s="1193"/>
      <c r="X32" s="1193"/>
      <c r="Y32" s="1193"/>
      <c r="Z32" s="1193"/>
      <c r="AA32" s="1193"/>
      <c r="AB32" s="1193"/>
      <c r="AC32" s="1193"/>
      <c r="AD32" s="1193"/>
      <c r="AE32" s="1193"/>
      <c r="AF32" s="1193"/>
      <c r="AG32" s="1193"/>
      <c r="AH32" s="1193"/>
      <c r="AI32" s="1193"/>
      <c r="AJ32" s="1193"/>
      <c r="AK32" s="1193"/>
      <c r="AL32" s="1194"/>
      <c r="AM32" s="290"/>
      <c r="AN32" s="290"/>
      <c r="AO32" s="290"/>
      <c r="AP32" s="290"/>
      <c r="AQ32" s="290"/>
      <c r="AR32" s="298"/>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row>
    <row r="33" spans="1:108" s="293" customFormat="1" ht="12" customHeight="1">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8"/>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row>
    <row r="34" spans="1:108" s="290" customFormat="1" ht="36.75" customHeight="1">
      <c r="A34" s="293"/>
      <c r="B34" s="1239" t="s">
        <v>316</v>
      </c>
      <c r="C34" s="1240"/>
      <c r="D34" s="1240"/>
      <c r="E34" s="1240"/>
      <c r="F34" s="1240"/>
      <c r="G34" s="1241"/>
      <c r="H34" s="1242" t="s">
        <v>315</v>
      </c>
      <c r="I34" s="1243"/>
      <c r="J34" s="1244"/>
      <c r="K34" s="1245"/>
      <c r="L34" s="1245"/>
      <c r="M34" s="1245"/>
      <c r="N34" s="1246"/>
      <c r="O34" s="326" t="s">
        <v>314</v>
      </c>
      <c r="P34" s="325"/>
      <c r="Q34" s="1247"/>
      <c r="R34" s="1248"/>
      <c r="S34" s="1248"/>
      <c r="T34" s="1248"/>
      <c r="U34" s="1248"/>
      <c r="V34" s="1248"/>
      <c r="W34" s="1248"/>
      <c r="X34" s="1249"/>
      <c r="Y34" s="1250" t="s">
        <v>302</v>
      </c>
      <c r="Z34" s="1251"/>
      <c r="AA34" s="1252"/>
      <c r="AB34" s="587"/>
      <c r="AC34" s="587"/>
      <c r="AD34" s="587"/>
      <c r="AE34" s="587"/>
      <c r="AF34" s="587"/>
      <c r="AG34" s="587"/>
      <c r="AH34" s="1086"/>
      <c r="AI34" s="1235" t="s">
        <v>290</v>
      </c>
      <c r="AJ34" s="1236"/>
      <c r="AK34" s="1237" t="s">
        <v>101</v>
      </c>
      <c r="AL34" s="1238"/>
      <c r="AR34" s="298"/>
    </row>
    <row r="35" spans="1:108" s="290" customFormat="1" ht="9" customHeight="1">
      <c r="A35" s="293"/>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R35" s="298"/>
    </row>
    <row r="36" spans="1:108" s="290" customFormat="1" ht="27.75" customHeight="1">
      <c r="A36" s="293"/>
      <c r="B36" s="1142" t="s">
        <v>308</v>
      </c>
      <c r="C36" s="1143"/>
      <c r="D36" s="1144" t="s">
        <v>306</v>
      </c>
      <c r="E36" s="1145"/>
      <c r="F36" s="1145"/>
      <c r="G36" s="1145"/>
      <c r="H36" s="1145"/>
      <c r="I36" s="1145"/>
      <c r="J36" s="1253"/>
      <c r="K36" s="1255" t="s">
        <v>302</v>
      </c>
      <c r="L36" s="1256"/>
      <c r="M36" s="1256"/>
      <c r="N36" s="1256"/>
      <c r="O36" s="1143"/>
      <c r="P36" s="1260" t="s">
        <v>313</v>
      </c>
      <c r="Q36" s="1261"/>
      <c r="R36" s="1261"/>
      <c r="S36" s="1261"/>
      <c r="T36" s="1261"/>
      <c r="U36" s="1261"/>
      <c r="V36" s="1262"/>
      <c r="W36" s="1142" t="s">
        <v>232</v>
      </c>
      <c r="X36" s="1143"/>
      <c r="Y36" s="1267" t="s">
        <v>234</v>
      </c>
      <c r="Z36" s="1268"/>
      <c r="AA36" s="1268"/>
      <c r="AB36" s="1268"/>
      <c r="AC36" s="1269"/>
      <c r="AD36" s="1273" t="s">
        <v>312</v>
      </c>
      <c r="AE36" s="1274"/>
      <c r="AF36" s="1275"/>
      <c r="AG36" s="1229" t="s">
        <v>311</v>
      </c>
      <c r="AH36" s="1230"/>
      <c r="AI36" s="1230"/>
      <c r="AJ36" s="1230"/>
      <c r="AK36" s="1230"/>
      <c r="AL36" s="1231"/>
      <c r="AM36" s="1229" t="s">
        <v>310</v>
      </c>
      <c r="AN36" s="1230"/>
      <c r="AO36" s="1230"/>
      <c r="AP36" s="1230"/>
      <c r="AQ36" s="1231"/>
      <c r="AR36" s="298"/>
    </row>
    <row r="37" spans="1:108" s="290" customFormat="1" ht="27.75" customHeight="1">
      <c r="A37" s="293"/>
      <c r="B37" s="1160" t="s">
        <v>309</v>
      </c>
      <c r="C37" s="1161"/>
      <c r="D37" s="1147"/>
      <c r="E37" s="1148"/>
      <c r="F37" s="1148"/>
      <c r="G37" s="1148"/>
      <c r="H37" s="1148"/>
      <c r="I37" s="1148"/>
      <c r="J37" s="1254"/>
      <c r="K37" s="1257"/>
      <c r="L37" s="1258"/>
      <c r="M37" s="1258"/>
      <c r="N37" s="1258"/>
      <c r="O37" s="1259"/>
      <c r="P37" s="1263"/>
      <c r="Q37" s="1264"/>
      <c r="R37" s="1264"/>
      <c r="S37" s="1264"/>
      <c r="T37" s="1264"/>
      <c r="U37" s="1264"/>
      <c r="V37" s="1265"/>
      <c r="W37" s="1266"/>
      <c r="X37" s="1259"/>
      <c r="Y37" s="1270"/>
      <c r="Z37" s="1271"/>
      <c r="AA37" s="1271"/>
      <c r="AB37" s="1271"/>
      <c r="AC37" s="1272"/>
      <c r="AD37" s="1276"/>
      <c r="AE37" s="1277"/>
      <c r="AF37" s="1278"/>
      <c r="AG37" s="1232"/>
      <c r="AH37" s="1233"/>
      <c r="AI37" s="1233"/>
      <c r="AJ37" s="1233"/>
      <c r="AK37" s="1233"/>
      <c r="AL37" s="1234"/>
      <c r="AM37" s="1232"/>
      <c r="AN37" s="1233"/>
      <c r="AO37" s="1233"/>
      <c r="AP37" s="1233"/>
      <c r="AQ37" s="1234"/>
      <c r="AR37" s="298"/>
    </row>
    <row r="38" spans="1:108" s="290" customFormat="1" ht="27.75" customHeight="1">
      <c r="A38" s="293"/>
      <c r="B38" s="1078"/>
      <c r="C38" s="1110"/>
      <c r="D38" s="1087"/>
      <c r="E38" s="1088"/>
      <c r="F38" s="1088"/>
      <c r="G38" s="1088"/>
      <c r="H38" s="1088"/>
      <c r="I38" s="1088"/>
      <c r="J38" s="1089"/>
      <c r="K38" s="1114"/>
      <c r="L38" s="1088"/>
      <c r="M38" s="1088"/>
      <c r="N38" s="1088"/>
      <c r="O38" s="1115"/>
      <c r="P38" s="1078" t="str">
        <f>IF(D38="","",$AB$30)</f>
        <v/>
      </c>
      <c r="Q38" s="1079"/>
      <c r="R38" s="1079"/>
      <c r="S38" s="1079"/>
      <c r="T38" s="1079"/>
      <c r="U38" s="1079"/>
      <c r="V38" s="1110"/>
      <c r="W38" s="1087"/>
      <c r="X38" s="1115"/>
      <c r="Y38" s="1170"/>
      <c r="Z38" s="1171"/>
      <c r="AA38" s="1171"/>
      <c r="AB38" s="1171"/>
      <c r="AC38" s="1172"/>
      <c r="AD38" s="1087"/>
      <c r="AE38" s="1088"/>
      <c r="AF38" s="1115"/>
      <c r="AG38" s="1173"/>
      <c r="AH38" s="1174"/>
      <c r="AI38" s="1174"/>
      <c r="AJ38" s="1174"/>
      <c r="AK38" s="1174"/>
      <c r="AL38" s="1175"/>
      <c r="AM38" s="1170"/>
      <c r="AN38" s="1171"/>
      <c r="AO38" s="1171"/>
      <c r="AP38" s="1171"/>
      <c r="AQ38" s="1172"/>
      <c r="AR38" s="298"/>
    </row>
    <row r="39" spans="1:108" s="290" customFormat="1" ht="27.75" customHeight="1">
      <c r="A39" s="293"/>
      <c r="B39" s="1078"/>
      <c r="C39" s="1110"/>
      <c r="D39" s="1087"/>
      <c r="E39" s="1088"/>
      <c r="F39" s="1088"/>
      <c r="G39" s="1088"/>
      <c r="H39" s="1088"/>
      <c r="I39" s="1088"/>
      <c r="J39" s="1089"/>
      <c r="K39" s="1114"/>
      <c r="L39" s="1088"/>
      <c r="M39" s="1088"/>
      <c r="N39" s="1088"/>
      <c r="O39" s="1115"/>
      <c r="P39" s="1078" t="str">
        <f>IF(D39="","",$AB$30)</f>
        <v/>
      </c>
      <c r="Q39" s="1079"/>
      <c r="R39" s="1079"/>
      <c r="S39" s="1079"/>
      <c r="T39" s="1079"/>
      <c r="U39" s="1079"/>
      <c r="V39" s="1110"/>
      <c r="W39" s="1087"/>
      <c r="X39" s="1115"/>
      <c r="Y39" s="1170"/>
      <c r="Z39" s="1171"/>
      <c r="AA39" s="1171"/>
      <c r="AB39" s="1171"/>
      <c r="AC39" s="1172"/>
      <c r="AD39" s="1087"/>
      <c r="AE39" s="1088"/>
      <c r="AF39" s="1115"/>
      <c r="AG39" s="1173"/>
      <c r="AH39" s="1174"/>
      <c r="AI39" s="1174"/>
      <c r="AJ39" s="1174"/>
      <c r="AK39" s="1174"/>
      <c r="AL39" s="1175"/>
      <c r="AM39" s="1170"/>
      <c r="AN39" s="1171"/>
      <c r="AO39" s="1171"/>
      <c r="AP39" s="1171"/>
      <c r="AQ39" s="1172"/>
      <c r="AR39" s="298"/>
    </row>
    <row r="40" spans="1:108" s="290" customFormat="1" ht="27.75" customHeight="1" thickBot="1">
      <c r="A40" s="293"/>
      <c r="B40" s="1093"/>
      <c r="C40" s="1094"/>
      <c r="D40" s="1101"/>
      <c r="E40" s="1102"/>
      <c r="F40" s="1102"/>
      <c r="G40" s="1102"/>
      <c r="H40" s="1102"/>
      <c r="I40" s="1102"/>
      <c r="J40" s="1103"/>
      <c r="K40" s="1176"/>
      <c r="L40" s="1102"/>
      <c r="M40" s="1102"/>
      <c r="N40" s="1102"/>
      <c r="O40" s="1163"/>
      <c r="P40" s="1093" t="str">
        <f>IF(D40="","",$AB$30)</f>
        <v/>
      </c>
      <c r="Q40" s="1177"/>
      <c r="R40" s="1177"/>
      <c r="S40" s="1177"/>
      <c r="T40" s="1177"/>
      <c r="U40" s="1177"/>
      <c r="V40" s="1094"/>
      <c r="W40" s="1101"/>
      <c r="X40" s="1163"/>
      <c r="Y40" s="1167"/>
      <c r="Z40" s="1168"/>
      <c r="AA40" s="1168"/>
      <c r="AB40" s="1168"/>
      <c r="AC40" s="1169"/>
      <c r="AD40" s="1101"/>
      <c r="AE40" s="1102"/>
      <c r="AF40" s="1163"/>
      <c r="AG40" s="1164"/>
      <c r="AH40" s="1165"/>
      <c r="AI40" s="1165"/>
      <c r="AJ40" s="1165"/>
      <c r="AK40" s="1165"/>
      <c r="AL40" s="1166"/>
      <c r="AM40" s="1167"/>
      <c r="AN40" s="1168"/>
      <c r="AO40" s="1168"/>
      <c r="AP40" s="1168"/>
      <c r="AQ40" s="1169"/>
      <c r="AR40" s="298"/>
    </row>
    <row r="41" spans="1:108" s="290" customFormat="1" ht="27.75" customHeight="1" thickTop="1">
      <c r="A41" s="293"/>
      <c r="B41" s="1128" t="s">
        <v>301</v>
      </c>
      <c r="C41" s="1129"/>
      <c r="D41" s="1124"/>
      <c r="E41" s="1119"/>
      <c r="F41" s="1119"/>
      <c r="G41" s="1119"/>
      <c r="H41" s="1119"/>
      <c r="I41" s="1119"/>
      <c r="J41" s="1125"/>
      <c r="K41" s="1118"/>
      <c r="L41" s="1119"/>
      <c r="M41" s="1119"/>
      <c r="N41" s="1119"/>
      <c r="O41" s="1120"/>
      <c r="P41" s="1128" t="str">
        <f>IF(D41="","",$AB$30)</f>
        <v/>
      </c>
      <c r="Q41" s="1156"/>
      <c r="R41" s="1156"/>
      <c r="S41" s="1156"/>
      <c r="T41" s="1156"/>
      <c r="U41" s="1156"/>
      <c r="V41" s="1129"/>
      <c r="W41" s="1124"/>
      <c r="X41" s="1120"/>
      <c r="Y41" s="1157"/>
      <c r="Z41" s="1158"/>
      <c r="AA41" s="1158"/>
      <c r="AB41" s="1158"/>
      <c r="AC41" s="1159"/>
      <c r="AD41" s="1124"/>
      <c r="AE41" s="1119"/>
      <c r="AF41" s="1120"/>
      <c r="AG41" s="1136"/>
      <c r="AH41" s="1137"/>
      <c r="AI41" s="1137"/>
      <c r="AJ41" s="1137"/>
      <c r="AK41" s="1137"/>
      <c r="AL41" s="1138"/>
      <c r="AM41" s="1139"/>
      <c r="AN41" s="1140"/>
      <c r="AO41" s="1140"/>
      <c r="AP41" s="1140"/>
      <c r="AQ41" s="1141"/>
      <c r="AR41" s="298"/>
    </row>
    <row r="42" spans="1:108" s="290" customFormat="1" ht="27.75" customHeight="1">
      <c r="A42" s="293"/>
      <c r="B42" s="104" t="s">
        <v>308</v>
      </c>
      <c r="C42" s="317"/>
      <c r="D42" s="104" t="s">
        <v>307</v>
      </c>
      <c r="E42" s="320"/>
      <c r="F42" s="320"/>
      <c r="G42" s="320"/>
      <c r="H42" s="320"/>
      <c r="I42" s="320"/>
      <c r="J42" s="320"/>
      <c r="K42" s="320"/>
      <c r="L42" s="320"/>
      <c r="M42" s="320"/>
      <c r="N42" s="320"/>
      <c r="O42" s="320"/>
      <c r="P42" s="317"/>
      <c r="Q42" s="317"/>
      <c r="R42" s="317"/>
      <c r="S42" s="317"/>
      <c r="T42" s="317"/>
      <c r="U42" s="317"/>
      <c r="V42" s="317"/>
      <c r="W42" s="320"/>
      <c r="X42" s="320"/>
      <c r="Y42" s="321"/>
      <c r="Z42" s="321"/>
      <c r="AA42" s="321"/>
      <c r="AB42" s="321"/>
      <c r="AC42" s="321"/>
      <c r="AD42" s="320"/>
      <c r="AE42" s="320"/>
      <c r="AF42" s="320"/>
      <c r="AG42" s="322"/>
      <c r="AH42" s="322"/>
      <c r="AI42" s="322"/>
      <c r="AJ42" s="322"/>
      <c r="AK42" s="322"/>
      <c r="AL42" s="322"/>
      <c r="AM42" s="321"/>
      <c r="AN42" s="321"/>
      <c r="AO42" s="321"/>
      <c r="AP42" s="321"/>
      <c r="AQ42" s="321"/>
      <c r="AR42" s="298"/>
    </row>
    <row r="43" spans="1:108" s="290" customFormat="1" ht="27.75" customHeight="1">
      <c r="A43" s="293"/>
      <c r="B43" s="1142"/>
      <c r="C43" s="1143"/>
      <c r="D43" s="1144" t="s">
        <v>306</v>
      </c>
      <c r="E43" s="1145"/>
      <c r="F43" s="1145"/>
      <c r="G43" s="1145"/>
      <c r="H43" s="1145"/>
      <c r="I43" s="1145"/>
      <c r="J43" s="1146"/>
      <c r="K43" s="1150" t="s">
        <v>305</v>
      </c>
      <c r="L43" s="1151"/>
      <c r="M43" s="1151"/>
      <c r="N43" s="1151"/>
      <c r="O43" s="1151"/>
      <c r="P43" s="1151"/>
      <c r="Q43" s="1151"/>
      <c r="R43" s="1151"/>
      <c r="S43" s="1152"/>
      <c r="T43" s="1150" t="s">
        <v>304</v>
      </c>
      <c r="U43" s="1151"/>
      <c r="V43" s="1151"/>
      <c r="W43" s="1151"/>
      <c r="X43" s="1151"/>
      <c r="Y43" s="1151"/>
      <c r="Z43" s="1151"/>
      <c r="AA43" s="1151"/>
      <c r="AB43" s="1151"/>
      <c r="AC43" s="1152"/>
      <c r="AD43" s="1078" t="s">
        <v>303</v>
      </c>
      <c r="AE43" s="1079"/>
      <c r="AF43" s="1079"/>
      <c r="AG43" s="1079"/>
      <c r="AH43" s="1079"/>
      <c r="AI43" s="1079"/>
      <c r="AJ43" s="1079"/>
      <c r="AK43" s="1079"/>
      <c r="AL43" s="1079"/>
      <c r="AM43" s="1079"/>
      <c r="AN43" s="1079"/>
      <c r="AO43" s="1079"/>
      <c r="AP43" s="1079"/>
      <c r="AQ43" s="1110"/>
      <c r="AR43" s="298"/>
      <c r="CG43" s="324"/>
      <c r="CH43" s="324"/>
      <c r="CI43" s="324"/>
      <c r="CJ43" s="324"/>
      <c r="CK43" s="324"/>
      <c r="CL43" s="324"/>
      <c r="CM43" s="324"/>
      <c r="CN43" s="324"/>
      <c r="CO43" s="324"/>
      <c r="CP43" s="324"/>
      <c r="CQ43" s="324"/>
      <c r="CR43" s="324"/>
      <c r="CS43" s="323"/>
      <c r="CT43" s="323"/>
      <c r="CU43" s="323"/>
      <c r="CV43" s="323"/>
      <c r="CW43" s="323"/>
      <c r="CX43" s="323"/>
      <c r="CY43" s="323"/>
      <c r="CZ43" s="323"/>
      <c r="DA43" s="323"/>
      <c r="DB43" s="323"/>
      <c r="DC43" s="323"/>
      <c r="DD43" s="323"/>
    </row>
    <row r="44" spans="1:108" s="290" customFormat="1" ht="27.75" customHeight="1">
      <c r="A44" s="293"/>
      <c r="B44" s="1160"/>
      <c r="C44" s="1161"/>
      <c r="D44" s="1147"/>
      <c r="E44" s="1148"/>
      <c r="F44" s="1148"/>
      <c r="G44" s="1148"/>
      <c r="H44" s="1148"/>
      <c r="I44" s="1148"/>
      <c r="J44" s="1149"/>
      <c r="K44" s="1153"/>
      <c r="L44" s="1154"/>
      <c r="M44" s="1154"/>
      <c r="N44" s="1154"/>
      <c r="O44" s="1154"/>
      <c r="P44" s="1154"/>
      <c r="Q44" s="1154"/>
      <c r="R44" s="1154"/>
      <c r="S44" s="1155"/>
      <c r="T44" s="1153"/>
      <c r="U44" s="1154"/>
      <c r="V44" s="1154"/>
      <c r="W44" s="1154"/>
      <c r="X44" s="1154"/>
      <c r="Y44" s="1154"/>
      <c r="Z44" s="1154"/>
      <c r="AA44" s="1154"/>
      <c r="AB44" s="1154"/>
      <c r="AC44" s="1155"/>
      <c r="AD44" s="1078" t="s">
        <v>237</v>
      </c>
      <c r="AE44" s="1079"/>
      <c r="AF44" s="1079"/>
      <c r="AG44" s="1079"/>
      <c r="AH44" s="1079"/>
      <c r="AI44" s="1079"/>
      <c r="AJ44" s="1162"/>
      <c r="AK44" s="1133" t="s">
        <v>302</v>
      </c>
      <c r="AL44" s="1134"/>
      <c r="AM44" s="1134"/>
      <c r="AN44" s="1134"/>
      <c r="AO44" s="1134"/>
      <c r="AP44" s="1134"/>
      <c r="AQ44" s="1135"/>
      <c r="AR44" s="298"/>
      <c r="CG44" s="324"/>
      <c r="CH44" s="324"/>
      <c r="CI44" s="324"/>
      <c r="CJ44" s="324"/>
      <c r="CK44" s="324"/>
      <c r="CL44" s="324"/>
      <c r="CM44" s="324"/>
      <c r="CN44" s="324"/>
      <c r="CO44" s="324"/>
      <c r="CP44" s="324"/>
      <c r="CQ44" s="324"/>
      <c r="CR44" s="324"/>
      <c r="CS44" s="323"/>
      <c r="CT44" s="323"/>
      <c r="CU44" s="323"/>
      <c r="CV44" s="323"/>
      <c r="CW44" s="323"/>
      <c r="CX44" s="323"/>
      <c r="CY44" s="323"/>
      <c r="CZ44" s="323"/>
      <c r="DA44" s="323"/>
      <c r="DB44" s="323"/>
      <c r="DC44" s="323"/>
      <c r="DD44" s="323"/>
    </row>
    <row r="45" spans="1:108" s="290" customFormat="1" ht="27.75" customHeight="1">
      <c r="A45" s="293"/>
      <c r="B45" s="1078"/>
      <c r="C45" s="1110"/>
      <c r="D45" s="1111" t="str">
        <f>IF(D38="","",D38)</f>
        <v/>
      </c>
      <c r="E45" s="1112"/>
      <c r="F45" s="1112"/>
      <c r="G45" s="1112"/>
      <c r="H45" s="1112"/>
      <c r="I45" s="1112"/>
      <c r="J45" s="1113"/>
      <c r="K45" s="586"/>
      <c r="L45" s="587"/>
      <c r="M45" s="587"/>
      <c r="N45" s="587"/>
      <c r="O45" s="587"/>
      <c r="P45" s="587"/>
      <c r="Q45" s="587"/>
      <c r="R45" s="587"/>
      <c r="S45" s="1086"/>
      <c r="T45" s="586"/>
      <c r="U45" s="587"/>
      <c r="V45" s="587"/>
      <c r="W45" s="587"/>
      <c r="X45" s="587"/>
      <c r="Y45" s="587"/>
      <c r="Z45" s="587"/>
      <c r="AA45" s="587"/>
      <c r="AB45" s="587"/>
      <c r="AC45" s="1086"/>
      <c r="AD45" s="1087"/>
      <c r="AE45" s="1088"/>
      <c r="AF45" s="1088"/>
      <c r="AG45" s="1088"/>
      <c r="AH45" s="1088"/>
      <c r="AI45" s="1088"/>
      <c r="AJ45" s="1089"/>
      <c r="AK45" s="1114"/>
      <c r="AL45" s="1088"/>
      <c r="AM45" s="1088"/>
      <c r="AN45" s="1088"/>
      <c r="AO45" s="1088"/>
      <c r="AP45" s="1088"/>
      <c r="AQ45" s="1115"/>
      <c r="AR45" s="298"/>
      <c r="CG45" s="324"/>
      <c r="CH45" s="324"/>
      <c r="CI45" s="324"/>
      <c r="CJ45" s="324"/>
      <c r="CK45" s="324"/>
      <c r="CL45" s="324"/>
      <c r="CM45" s="324"/>
      <c r="CN45" s="324"/>
      <c r="CO45" s="324"/>
      <c r="CP45" s="324"/>
      <c r="CQ45" s="324"/>
      <c r="CR45" s="324"/>
      <c r="CS45" s="323"/>
      <c r="CT45" s="323"/>
      <c r="CU45" s="323"/>
      <c r="CV45" s="323"/>
      <c r="CW45" s="323"/>
      <c r="CX45" s="323"/>
      <c r="CY45" s="323"/>
      <c r="CZ45" s="323"/>
      <c r="DA45" s="323"/>
      <c r="DB45" s="323"/>
      <c r="DC45" s="323"/>
      <c r="DD45" s="323"/>
    </row>
    <row r="46" spans="1:108" s="290" customFormat="1" ht="27.75" customHeight="1">
      <c r="A46" s="293"/>
      <c r="B46" s="1078"/>
      <c r="C46" s="1110"/>
      <c r="D46" s="1111" t="str">
        <f>IF(D39="","",D39)</f>
        <v/>
      </c>
      <c r="E46" s="1112"/>
      <c r="F46" s="1112"/>
      <c r="G46" s="1112"/>
      <c r="H46" s="1112"/>
      <c r="I46" s="1112"/>
      <c r="J46" s="1113"/>
      <c r="K46" s="586"/>
      <c r="L46" s="587"/>
      <c r="M46" s="587"/>
      <c r="N46" s="587"/>
      <c r="O46" s="587"/>
      <c r="P46" s="587"/>
      <c r="Q46" s="587"/>
      <c r="R46" s="587"/>
      <c r="S46" s="1086"/>
      <c r="T46" s="586"/>
      <c r="U46" s="587"/>
      <c r="V46" s="587"/>
      <c r="W46" s="587"/>
      <c r="X46" s="587"/>
      <c r="Y46" s="587"/>
      <c r="Z46" s="587"/>
      <c r="AA46" s="587"/>
      <c r="AB46" s="587"/>
      <c r="AC46" s="1086"/>
      <c r="AD46" s="1087"/>
      <c r="AE46" s="1088"/>
      <c r="AF46" s="1088"/>
      <c r="AG46" s="1088"/>
      <c r="AH46" s="1088"/>
      <c r="AI46" s="1088"/>
      <c r="AJ46" s="1089"/>
      <c r="AK46" s="1114"/>
      <c r="AL46" s="1088"/>
      <c r="AM46" s="1088"/>
      <c r="AN46" s="1088"/>
      <c r="AO46" s="1088"/>
      <c r="AP46" s="1088"/>
      <c r="AQ46" s="1115"/>
      <c r="AR46" s="298"/>
      <c r="CG46" s="324"/>
      <c r="CH46" s="324"/>
      <c r="CI46" s="324"/>
      <c r="CJ46" s="324"/>
      <c r="CK46" s="324"/>
      <c r="CL46" s="324"/>
      <c r="CM46" s="324"/>
      <c r="CN46" s="324"/>
      <c r="CO46" s="324"/>
      <c r="CP46" s="324"/>
      <c r="CQ46" s="324"/>
      <c r="CR46" s="324"/>
      <c r="CS46" s="323"/>
      <c r="CT46" s="323"/>
      <c r="CU46" s="323"/>
      <c r="CV46" s="323"/>
      <c r="CW46" s="323"/>
      <c r="CX46" s="323"/>
      <c r="CY46" s="323"/>
      <c r="CZ46" s="323"/>
      <c r="DA46" s="323"/>
      <c r="DB46" s="323"/>
      <c r="DC46" s="323"/>
      <c r="DD46" s="323"/>
    </row>
    <row r="47" spans="1:108" s="290" customFormat="1" ht="27.75" customHeight="1" thickBot="1">
      <c r="A47" s="293"/>
      <c r="B47" s="1093"/>
      <c r="C47" s="1094"/>
      <c r="D47" s="1095" t="str">
        <f>IF(D40="","",D40)</f>
        <v/>
      </c>
      <c r="E47" s="1096"/>
      <c r="F47" s="1096"/>
      <c r="G47" s="1096"/>
      <c r="H47" s="1096"/>
      <c r="I47" s="1096"/>
      <c r="J47" s="1097"/>
      <c r="K47" s="1098"/>
      <c r="L47" s="1099"/>
      <c r="M47" s="1099"/>
      <c r="N47" s="1099"/>
      <c r="O47" s="1099"/>
      <c r="P47" s="1099"/>
      <c r="Q47" s="1099"/>
      <c r="R47" s="1099"/>
      <c r="S47" s="1100"/>
      <c r="T47" s="1098"/>
      <c r="U47" s="1099"/>
      <c r="V47" s="1099"/>
      <c r="W47" s="1099"/>
      <c r="X47" s="1099"/>
      <c r="Y47" s="1099"/>
      <c r="Z47" s="1099"/>
      <c r="AA47" s="1099"/>
      <c r="AB47" s="1099"/>
      <c r="AC47" s="1100"/>
      <c r="AD47" s="1101"/>
      <c r="AE47" s="1102"/>
      <c r="AF47" s="1102"/>
      <c r="AG47" s="1102"/>
      <c r="AH47" s="1102"/>
      <c r="AI47" s="1102"/>
      <c r="AJ47" s="1103"/>
      <c r="AK47" s="1090"/>
      <c r="AL47" s="1091"/>
      <c r="AM47" s="1091"/>
      <c r="AN47" s="1091"/>
      <c r="AO47" s="1091"/>
      <c r="AP47" s="1091"/>
      <c r="AQ47" s="1092"/>
      <c r="AR47" s="298"/>
      <c r="CG47" s="324"/>
      <c r="CH47" s="324"/>
      <c r="CI47" s="324"/>
      <c r="CJ47" s="324"/>
      <c r="CK47" s="324"/>
      <c r="CL47" s="324"/>
      <c r="CM47" s="324"/>
      <c r="CN47" s="324"/>
      <c r="CO47" s="324"/>
      <c r="CP47" s="324"/>
      <c r="CQ47" s="324"/>
      <c r="CR47" s="324"/>
      <c r="CS47" s="323"/>
      <c r="CT47" s="323"/>
      <c r="CU47" s="323"/>
      <c r="CV47" s="323"/>
      <c r="CW47" s="323"/>
      <c r="CX47" s="323"/>
      <c r="CY47" s="323"/>
      <c r="CZ47" s="323"/>
      <c r="DA47" s="323"/>
      <c r="DB47" s="323"/>
      <c r="DC47" s="323"/>
      <c r="DD47" s="323"/>
    </row>
    <row r="48" spans="1:108" s="290" customFormat="1" ht="27.75" customHeight="1" thickTop="1">
      <c r="A48" s="293"/>
      <c r="B48" s="1128" t="s">
        <v>301</v>
      </c>
      <c r="C48" s="1129"/>
      <c r="D48" s="1130" t="str">
        <f>IF(D41="","",D41)</f>
        <v/>
      </c>
      <c r="E48" s="1131"/>
      <c r="F48" s="1131"/>
      <c r="G48" s="1131"/>
      <c r="H48" s="1131"/>
      <c r="I48" s="1131"/>
      <c r="J48" s="1132"/>
      <c r="K48" s="1121"/>
      <c r="L48" s="1122"/>
      <c r="M48" s="1122"/>
      <c r="N48" s="1122"/>
      <c r="O48" s="1122"/>
      <c r="P48" s="1122"/>
      <c r="Q48" s="1122"/>
      <c r="R48" s="1122"/>
      <c r="S48" s="1123"/>
      <c r="T48" s="1121"/>
      <c r="U48" s="1122"/>
      <c r="V48" s="1122"/>
      <c r="W48" s="1122"/>
      <c r="X48" s="1122"/>
      <c r="Y48" s="1122"/>
      <c r="Z48" s="1122"/>
      <c r="AA48" s="1122"/>
      <c r="AB48" s="1122"/>
      <c r="AC48" s="1123"/>
      <c r="AD48" s="1124"/>
      <c r="AE48" s="1119"/>
      <c r="AF48" s="1119"/>
      <c r="AG48" s="1119"/>
      <c r="AH48" s="1119"/>
      <c r="AI48" s="1119"/>
      <c r="AJ48" s="1125"/>
      <c r="AK48" s="1118"/>
      <c r="AL48" s="1119"/>
      <c r="AM48" s="1119"/>
      <c r="AN48" s="1119"/>
      <c r="AO48" s="1119"/>
      <c r="AP48" s="1119"/>
      <c r="AQ48" s="1120"/>
      <c r="AR48" s="298"/>
      <c r="CG48" s="324"/>
      <c r="CH48" s="324"/>
      <c r="CI48" s="324"/>
      <c r="CJ48" s="324"/>
      <c r="CK48" s="324"/>
      <c r="CL48" s="324"/>
      <c r="CM48" s="324"/>
      <c r="CN48" s="324"/>
      <c r="CO48" s="324"/>
      <c r="CP48" s="324"/>
      <c r="CQ48" s="324"/>
      <c r="CR48" s="324"/>
      <c r="CS48" s="323"/>
      <c r="CT48" s="323"/>
      <c r="CU48" s="323"/>
      <c r="CV48" s="323"/>
      <c r="CW48" s="323"/>
      <c r="CX48" s="323"/>
      <c r="CY48" s="323"/>
      <c r="CZ48" s="323"/>
      <c r="DA48" s="323"/>
      <c r="DB48" s="323"/>
      <c r="DC48" s="323"/>
      <c r="DD48" s="323"/>
    </row>
    <row r="49" spans="1:108" s="290" customFormat="1" ht="15" customHeight="1">
      <c r="A49" s="293"/>
      <c r="B49" s="317"/>
      <c r="C49" s="317"/>
      <c r="D49" s="327"/>
      <c r="E49" s="327"/>
      <c r="F49" s="327"/>
      <c r="G49" s="327"/>
      <c r="H49" s="327"/>
      <c r="I49" s="327"/>
      <c r="J49" s="327"/>
      <c r="K49" s="327"/>
      <c r="L49" s="327"/>
      <c r="M49" s="327"/>
      <c r="N49" s="327"/>
      <c r="O49" s="327"/>
      <c r="P49" s="320"/>
      <c r="Q49" s="320"/>
      <c r="R49" s="320"/>
      <c r="S49" s="320"/>
      <c r="T49" s="320"/>
      <c r="U49" s="320"/>
      <c r="V49" s="320"/>
      <c r="W49" s="320"/>
      <c r="X49" s="320"/>
      <c r="Y49" s="320"/>
      <c r="Z49" s="320"/>
      <c r="AA49" s="320"/>
      <c r="AB49" s="321"/>
      <c r="AC49" s="321"/>
      <c r="AD49" s="320"/>
      <c r="AE49" s="320"/>
      <c r="AF49" s="320"/>
      <c r="AG49" s="322"/>
      <c r="AH49" s="322"/>
      <c r="AI49" s="322"/>
      <c r="AJ49" s="322"/>
      <c r="AK49" s="322"/>
      <c r="AL49" s="322"/>
      <c r="AM49" s="321"/>
      <c r="AN49" s="321"/>
      <c r="AO49" s="321"/>
      <c r="AP49" s="321"/>
      <c r="AQ49" s="321"/>
      <c r="AR49" s="298"/>
      <c r="CG49" s="327"/>
      <c r="CH49" s="327"/>
      <c r="CI49" s="327"/>
      <c r="CJ49" s="327"/>
      <c r="CK49" s="327"/>
      <c r="CL49" s="327"/>
      <c r="CM49" s="327"/>
      <c r="CN49" s="327"/>
      <c r="CO49" s="327"/>
      <c r="CP49" s="327"/>
      <c r="CQ49" s="327"/>
      <c r="CR49" s="327"/>
      <c r="CS49" s="320"/>
      <c r="CT49" s="320"/>
      <c r="CU49" s="320"/>
      <c r="CV49" s="320"/>
      <c r="CW49" s="320"/>
      <c r="CX49" s="320"/>
      <c r="CY49" s="320"/>
      <c r="CZ49" s="320"/>
      <c r="DA49" s="320"/>
      <c r="DB49" s="320"/>
      <c r="DC49" s="320"/>
      <c r="DD49" s="320"/>
    </row>
    <row r="50" spans="1:108" s="290" customFormat="1" ht="18.75" customHeight="1">
      <c r="A50" s="293"/>
      <c r="B50" s="1126"/>
      <c r="C50" s="1126"/>
      <c r="D50" s="1126"/>
      <c r="E50" s="1126"/>
      <c r="F50" s="1126"/>
      <c r="G50" s="1126"/>
      <c r="H50" s="1126"/>
      <c r="I50" s="1126"/>
      <c r="J50" s="1127"/>
      <c r="K50" s="1127"/>
      <c r="L50" s="1127"/>
      <c r="M50" s="1127"/>
      <c r="N50" s="1127"/>
      <c r="O50" s="1127"/>
      <c r="P50" s="1127"/>
      <c r="Q50" s="1127"/>
      <c r="R50" s="1127"/>
      <c r="S50" s="1127"/>
      <c r="T50" s="1127"/>
      <c r="U50" s="1127"/>
      <c r="V50" s="1127"/>
      <c r="W50" s="1127"/>
      <c r="X50" s="1127"/>
      <c r="Y50" s="1127"/>
      <c r="Z50" s="1127"/>
      <c r="AA50" s="1127"/>
      <c r="AB50" s="1127"/>
      <c r="AC50" s="1127"/>
      <c r="AD50" s="1127"/>
      <c r="AE50" s="1127"/>
      <c r="AF50" s="1127"/>
      <c r="AG50" s="1127"/>
      <c r="AH50" s="1127"/>
      <c r="AI50" s="1127"/>
      <c r="AJ50" s="1127"/>
      <c r="AK50" s="1127"/>
      <c r="AL50" s="1127"/>
      <c r="AM50" s="1127"/>
      <c r="AN50" s="1127"/>
      <c r="AO50" s="1127"/>
      <c r="AR50" s="298"/>
      <c r="AZ50" s="317"/>
      <c r="BA50" s="317"/>
      <c r="BB50" s="317"/>
      <c r="BC50" s="317"/>
      <c r="BD50" s="317"/>
      <c r="BE50" s="317"/>
      <c r="BF50" s="317"/>
      <c r="BG50" s="317"/>
      <c r="BH50" s="317"/>
      <c r="BI50" s="317"/>
      <c r="BJ50" s="317"/>
      <c r="BK50" s="317"/>
      <c r="BL50" s="317"/>
      <c r="BM50" s="317"/>
      <c r="BN50" s="317"/>
      <c r="BO50" s="317"/>
      <c r="BP50" s="317"/>
    </row>
    <row r="51" spans="1:108" s="290" customFormat="1" ht="18.75" customHeight="1">
      <c r="A51" s="293"/>
      <c r="B51" s="1126"/>
      <c r="C51" s="1126"/>
      <c r="D51" s="1126"/>
      <c r="E51" s="1126"/>
      <c r="F51" s="1126"/>
      <c r="G51" s="1126"/>
      <c r="H51" s="1126"/>
      <c r="I51" s="1126"/>
      <c r="J51" s="1127"/>
      <c r="K51" s="1127"/>
      <c r="L51" s="1127"/>
      <c r="M51" s="1127"/>
      <c r="N51" s="1127"/>
      <c r="O51" s="1127"/>
      <c r="P51" s="1127"/>
      <c r="Q51" s="1127"/>
      <c r="R51" s="1127"/>
      <c r="S51" s="1127"/>
      <c r="T51" s="1127"/>
      <c r="U51" s="1127"/>
      <c r="V51" s="1127"/>
      <c r="W51" s="1127"/>
      <c r="X51" s="1127"/>
      <c r="Y51" s="1127"/>
      <c r="Z51" s="1127"/>
      <c r="AA51" s="1127"/>
      <c r="AB51" s="1127"/>
      <c r="AC51" s="1127"/>
      <c r="AD51" s="1127"/>
      <c r="AE51" s="1127"/>
      <c r="AF51" s="1127"/>
      <c r="AG51" s="1127"/>
      <c r="AH51" s="1127"/>
      <c r="AI51" s="1127"/>
      <c r="AJ51" s="1127"/>
      <c r="AK51" s="1127"/>
      <c r="AL51" s="1127"/>
      <c r="AM51" s="1127"/>
      <c r="AN51" s="1127"/>
      <c r="AO51" s="1127"/>
      <c r="AR51" s="298"/>
      <c r="AZ51" s="317"/>
      <c r="BA51" s="317"/>
      <c r="BB51" s="317"/>
      <c r="BC51" s="317"/>
      <c r="BD51" s="317"/>
      <c r="BE51" s="317"/>
      <c r="BF51" s="317"/>
      <c r="BG51" s="317"/>
      <c r="BH51" s="317"/>
      <c r="BI51" s="317"/>
      <c r="BJ51" s="317"/>
      <c r="BK51" s="317"/>
      <c r="BL51" s="317"/>
      <c r="BM51" s="317"/>
      <c r="BN51" s="317"/>
      <c r="BO51" s="317"/>
      <c r="BP51" s="317"/>
    </row>
    <row r="52" spans="1:108" s="290" customFormat="1" ht="18.75" customHeight="1">
      <c r="A52" s="293"/>
      <c r="B52" s="1126"/>
      <c r="C52" s="1126"/>
      <c r="D52" s="1126"/>
      <c r="E52" s="1126"/>
      <c r="F52" s="1126"/>
      <c r="G52" s="1126"/>
      <c r="H52" s="1126"/>
      <c r="I52" s="1126"/>
      <c r="J52" s="1127"/>
      <c r="K52" s="1127"/>
      <c r="L52" s="1127"/>
      <c r="M52" s="1127"/>
      <c r="N52" s="1127"/>
      <c r="O52" s="1127"/>
      <c r="P52" s="1127"/>
      <c r="Q52" s="1127"/>
      <c r="R52" s="1127"/>
      <c r="S52" s="1127"/>
      <c r="T52" s="1127"/>
      <c r="U52" s="1127"/>
      <c r="V52" s="1127"/>
      <c r="W52" s="1127"/>
      <c r="X52" s="1127"/>
      <c r="Y52" s="1127"/>
      <c r="Z52" s="1127"/>
      <c r="AA52" s="1127"/>
      <c r="AB52" s="1127"/>
      <c r="AC52" s="1127"/>
      <c r="AD52" s="1127"/>
      <c r="AE52" s="1127"/>
      <c r="AF52" s="1127"/>
      <c r="AG52" s="1127"/>
      <c r="AH52" s="1127"/>
      <c r="AI52" s="1127"/>
      <c r="AJ52" s="1127"/>
      <c r="AK52" s="1127"/>
      <c r="AL52" s="1127"/>
      <c r="AM52" s="1127"/>
      <c r="AN52" s="1127"/>
      <c r="AO52" s="1127"/>
      <c r="AQ52" s="319"/>
      <c r="AR52" s="298"/>
      <c r="AU52" s="122"/>
      <c r="AZ52" s="317"/>
      <c r="BA52" s="317"/>
      <c r="BB52" s="306"/>
      <c r="BC52" s="317"/>
      <c r="BD52" s="317"/>
      <c r="BE52" s="317"/>
      <c r="BF52" s="317"/>
      <c r="BG52" s="317"/>
      <c r="BH52" s="317"/>
      <c r="BI52" s="317"/>
      <c r="BJ52" s="317"/>
      <c r="BK52" s="291"/>
      <c r="BL52" s="317"/>
      <c r="BM52" s="317"/>
      <c r="BN52" s="317"/>
      <c r="BO52" s="317"/>
      <c r="BP52" s="317"/>
    </row>
    <row r="53" spans="1:108" s="290" customFormat="1" ht="18.75" customHeight="1">
      <c r="A53" s="293"/>
      <c r="B53" s="1126"/>
      <c r="C53" s="1126"/>
      <c r="D53" s="1126"/>
      <c r="E53" s="1126"/>
      <c r="F53" s="1126"/>
      <c r="G53" s="1126"/>
      <c r="H53" s="1126"/>
      <c r="I53" s="1126"/>
      <c r="J53" s="1127"/>
      <c r="K53" s="1127"/>
      <c r="L53" s="1127"/>
      <c r="M53" s="1127"/>
      <c r="N53" s="1127"/>
      <c r="O53" s="1127"/>
      <c r="P53" s="1127"/>
      <c r="Q53" s="1127"/>
      <c r="R53" s="1127"/>
      <c r="S53" s="1127"/>
      <c r="T53" s="1127"/>
      <c r="U53" s="1127"/>
      <c r="V53" s="1127"/>
      <c r="W53" s="1127"/>
      <c r="X53" s="1127"/>
      <c r="Y53" s="1127"/>
      <c r="Z53" s="1127"/>
      <c r="AA53" s="1127"/>
      <c r="AB53" s="1127"/>
      <c r="AC53" s="1127"/>
      <c r="AD53" s="1127"/>
      <c r="AE53" s="1127"/>
      <c r="AF53" s="1127"/>
      <c r="AG53" s="1127"/>
      <c r="AH53" s="1127"/>
      <c r="AI53" s="1127"/>
      <c r="AJ53" s="1127"/>
      <c r="AK53" s="1127"/>
      <c r="AL53" s="1127"/>
      <c r="AM53" s="1127"/>
      <c r="AN53" s="1127"/>
      <c r="AO53" s="1127"/>
      <c r="AR53" s="298"/>
      <c r="AU53" s="122"/>
      <c r="AZ53" s="317"/>
      <c r="BA53" s="317"/>
      <c r="BB53" s="317"/>
      <c r="BC53" s="317"/>
      <c r="BD53" s="317"/>
      <c r="BE53" s="317"/>
      <c r="BF53" s="317"/>
      <c r="BG53" s="317"/>
      <c r="BH53" s="317"/>
      <c r="BI53" s="317"/>
      <c r="BJ53" s="317"/>
      <c r="BK53" s="317"/>
      <c r="BL53" s="317"/>
      <c r="BM53" s="317"/>
      <c r="BN53" s="317"/>
      <c r="BO53" s="317"/>
      <c r="BP53" s="317"/>
    </row>
    <row r="54" spans="1:108" s="290" customFormat="1" ht="18.75" customHeight="1">
      <c r="A54" s="293"/>
      <c r="B54" s="1126"/>
      <c r="C54" s="1126"/>
      <c r="D54" s="1126"/>
      <c r="E54" s="1126"/>
      <c r="F54" s="1126"/>
      <c r="G54" s="1126"/>
      <c r="H54" s="1126"/>
      <c r="I54" s="1126"/>
      <c r="J54" s="1127"/>
      <c r="K54" s="1127"/>
      <c r="L54" s="1127"/>
      <c r="M54" s="1127"/>
      <c r="N54" s="1127"/>
      <c r="O54" s="1127"/>
      <c r="P54" s="1127"/>
      <c r="Q54" s="1127"/>
      <c r="R54" s="1127"/>
      <c r="S54" s="1127"/>
      <c r="T54" s="1127"/>
      <c r="U54" s="1127"/>
      <c r="V54" s="1127"/>
      <c r="W54" s="1127"/>
      <c r="X54" s="1127"/>
      <c r="Y54" s="1127"/>
      <c r="Z54" s="1127"/>
      <c r="AA54" s="1127"/>
      <c r="AB54" s="1127"/>
      <c r="AC54" s="1127"/>
      <c r="AD54" s="1127"/>
      <c r="AE54" s="1127"/>
      <c r="AF54" s="1127"/>
      <c r="AG54" s="1127"/>
      <c r="AH54" s="1127"/>
      <c r="AI54" s="1127"/>
      <c r="AJ54" s="1127"/>
      <c r="AK54" s="1127"/>
      <c r="AL54" s="1127"/>
      <c r="AM54" s="1127"/>
      <c r="AN54" s="1127"/>
      <c r="AO54" s="1127"/>
      <c r="AR54" s="298"/>
      <c r="AU54" s="122"/>
      <c r="AV54" s="317"/>
      <c r="AW54" s="292"/>
      <c r="AX54" s="292"/>
      <c r="AY54" s="292"/>
      <c r="AZ54" s="317"/>
      <c r="BA54" s="317"/>
      <c r="BB54" s="317"/>
      <c r="BC54" s="317"/>
      <c r="BD54" s="317"/>
      <c r="BE54" s="317"/>
      <c r="BF54" s="317"/>
      <c r="BG54" s="317"/>
      <c r="BH54" s="317"/>
      <c r="BI54" s="317"/>
      <c r="BJ54" s="317"/>
      <c r="BK54" s="317"/>
      <c r="BL54" s="317"/>
      <c r="BM54" s="317"/>
      <c r="BN54" s="317"/>
      <c r="BO54" s="317"/>
    </row>
    <row r="55" spans="1:108" s="290" customFormat="1" ht="18.75" customHeight="1">
      <c r="A55" s="293"/>
      <c r="B55" s="1126"/>
      <c r="C55" s="1126"/>
      <c r="D55" s="1126"/>
      <c r="E55" s="1126"/>
      <c r="F55" s="1126"/>
      <c r="G55" s="1126"/>
      <c r="H55" s="1126"/>
      <c r="I55" s="1126"/>
      <c r="J55" s="1127"/>
      <c r="K55" s="1127"/>
      <c r="L55" s="1127"/>
      <c r="M55" s="1127"/>
      <c r="N55" s="1127"/>
      <c r="O55" s="1127"/>
      <c r="P55" s="1127"/>
      <c r="Q55" s="1127"/>
      <c r="R55" s="1127"/>
      <c r="S55" s="1127"/>
      <c r="T55" s="1127"/>
      <c r="U55" s="1127"/>
      <c r="V55" s="1127"/>
      <c r="W55" s="1127"/>
      <c r="X55" s="1127"/>
      <c r="Y55" s="1127"/>
      <c r="Z55" s="1127"/>
      <c r="AA55" s="1127"/>
      <c r="AB55" s="1127"/>
      <c r="AC55" s="1127"/>
      <c r="AD55" s="1127"/>
      <c r="AE55" s="1127"/>
      <c r="AF55" s="1127"/>
      <c r="AG55" s="1127"/>
      <c r="AH55" s="1127"/>
      <c r="AI55" s="1127"/>
      <c r="AJ55" s="1127"/>
      <c r="AK55" s="1127"/>
      <c r="AL55" s="1127"/>
      <c r="AM55" s="1127"/>
      <c r="AN55" s="1127"/>
      <c r="AO55" s="1127"/>
      <c r="AR55" s="298"/>
      <c r="AU55" s="318"/>
      <c r="AV55" s="318"/>
      <c r="AW55" s="292"/>
      <c r="AX55" s="292"/>
      <c r="AY55" s="292"/>
      <c r="AZ55" s="317"/>
      <c r="BA55" s="317"/>
      <c r="BB55" s="317"/>
      <c r="BC55" s="317"/>
      <c r="BD55" s="317"/>
      <c r="BE55" s="317"/>
      <c r="BF55" s="317"/>
      <c r="BG55" s="317"/>
      <c r="BH55" s="317"/>
      <c r="BI55" s="317"/>
      <c r="BJ55" s="317"/>
      <c r="BK55" s="317"/>
      <c r="BL55" s="317"/>
      <c r="BM55" s="317"/>
      <c r="BN55" s="317"/>
      <c r="BO55" s="317"/>
      <c r="BP55" s="317"/>
    </row>
    <row r="56" spans="1:108" s="290" customFormat="1" ht="18.75" customHeight="1">
      <c r="A56" s="293"/>
      <c r="B56" s="1126"/>
      <c r="C56" s="1126"/>
      <c r="D56" s="1126"/>
      <c r="E56" s="1126"/>
      <c r="F56" s="1126"/>
      <c r="G56" s="1126"/>
      <c r="H56" s="1126"/>
      <c r="I56" s="1126"/>
      <c r="J56" s="1127"/>
      <c r="K56" s="1127"/>
      <c r="L56" s="1127"/>
      <c r="M56" s="1127"/>
      <c r="N56" s="1127"/>
      <c r="O56" s="1127"/>
      <c r="P56" s="1127"/>
      <c r="Q56" s="1127"/>
      <c r="R56" s="1127"/>
      <c r="S56" s="1127"/>
      <c r="T56" s="1127"/>
      <c r="U56" s="1127"/>
      <c r="V56" s="1127"/>
      <c r="W56" s="1127"/>
      <c r="X56" s="1127"/>
      <c r="Y56" s="1127"/>
      <c r="Z56" s="1127"/>
      <c r="AA56" s="1127"/>
      <c r="AB56" s="1127"/>
      <c r="AC56" s="1127"/>
      <c r="AD56" s="1127"/>
      <c r="AE56" s="1127"/>
      <c r="AF56" s="1127"/>
      <c r="AG56" s="1127"/>
      <c r="AH56" s="1127"/>
      <c r="AI56" s="1127"/>
      <c r="AJ56" s="1127"/>
      <c r="AK56" s="1127"/>
      <c r="AL56" s="1127"/>
      <c r="AM56" s="1127"/>
      <c r="AN56" s="1127"/>
      <c r="AO56" s="1127"/>
      <c r="AR56" s="298"/>
      <c r="AU56" s="122"/>
      <c r="AV56" s="122"/>
      <c r="AW56" s="292"/>
      <c r="AX56" s="292"/>
      <c r="AY56" s="292"/>
      <c r="AZ56" s="317"/>
      <c r="BA56" s="317"/>
      <c r="BB56" s="317"/>
      <c r="BC56" s="317"/>
      <c r="BD56" s="317"/>
      <c r="BE56" s="317"/>
      <c r="BF56" s="317"/>
      <c r="BG56" s="317"/>
      <c r="BH56" s="317"/>
      <c r="BI56" s="317"/>
      <c r="BJ56" s="317"/>
      <c r="BK56" s="291"/>
      <c r="BL56" s="291"/>
      <c r="BM56" s="291"/>
      <c r="BN56" s="291"/>
      <c r="BO56" s="291"/>
      <c r="BP56" s="291"/>
    </row>
    <row r="57" spans="1:108" s="290" customFormat="1" ht="19.5" customHeight="1">
      <c r="A57" s="293"/>
      <c r="B57" s="1116"/>
      <c r="C57" s="1116"/>
      <c r="D57" s="1116"/>
      <c r="E57" s="1116"/>
      <c r="F57" s="1116"/>
      <c r="G57" s="1116"/>
      <c r="H57" s="1116"/>
      <c r="I57" s="1116"/>
      <c r="J57" s="1117"/>
      <c r="K57" s="1117"/>
      <c r="L57" s="1117"/>
      <c r="M57" s="1117"/>
      <c r="N57" s="1117"/>
      <c r="O57" s="1117"/>
      <c r="P57" s="1117"/>
      <c r="Q57" s="1117"/>
      <c r="R57" s="1117"/>
      <c r="S57" s="1117"/>
      <c r="T57" s="1117"/>
      <c r="U57" s="1117"/>
      <c r="V57" s="1117"/>
      <c r="W57" s="1117"/>
      <c r="X57" s="1117"/>
      <c r="Y57" s="1117"/>
      <c r="Z57" s="1117"/>
      <c r="AA57" s="1117"/>
      <c r="AB57" s="1117"/>
      <c r="AC57" s="1117"/>
      <c r="AD57" s="1117"/>
      <c r="AE57" s="1117"/>
      <c r="AF57" s="1117"/>
      <c r="AG57" s="1117"/>
      <c r="AH57" s="1117"/>
      <c r="AI57" s="1117"/>
      <c r="AJ57" s="1117"/>
      <c r="AK57" s="1117"/>
      <c r="AL57" s="1117"/>
      <c r="AM57" s="1117"/>
      <c r="AN57" s="1117"/>
      <c r="AO57" s="1117"/>
      <c r="AR57" s="298"/>
      <c r="AU57" s="122"/>
      <c r="AV57" s="317"/>
      <c r="AW57" s="317"/>
      <c r="AX57" s="317"/>
      <c r="AY57" s="317"/>
      <c r="AZ57" s="317"/>
      <c r="BA57" s="317"/>
      <c r="BB57" s="317"/>
      <c r="BC57" s="317"/>
      <c r="BD57" s="317"/>
      <c r="BE57" s="317"/>
      <c r="BF57" s="317"/>
      <c r="BG57" s="317"/>
      <c r="BH57" s="317"/>
      <c r="BI57" s="317"/>
      <c r="BJ57" s="317"/>
      <c r="BK57" s="291"/>
      <c r="BL57" s="291"/>
      <c r="BM57" s="291"/>
      <c r="BN57" s="291"/>
      <c r="BO57" s="291"/>
      <c r="BP57" s="291"/>
    </row>
    <row r="58" spans="1:108" s="290" customFormat="1" ht="22.5" customHeight="1">
      <c r="A58" s="293"/>
      <c r="B58" s="104"/>
      <c r="C58" s="104"/>
      <c r="D58" s="104"/>
      <c r="E58" s="1072" t="s">
        <v>300</v>
      </c>
      <c r="F58" s="1072"/>
      <c r="G58" s="1072"/>
      <c r="H58" s="1072"/>
      <c r="I58" s="1072"/>
      <c r="J58" s="1072"/>
      <c r="K58" s="1072"/>
      <c r="L58" s="1072"/>
      <c r="M58" s="1072"/>
      <c r="N58" s="1072"/>
      <c r="O58" s="1072"/>
      <c r="P58" s="1072"/>
      <c r="Q58" s="1072"/>
      <c r="R58" s="1072"/>
      <c r="S58" s="1072"/>
      <c r="T58" s="1072"/>
      <c r="U58" s="1072"/>
      <c r="V58" s="1072"/>
      <c r="W58" s="1072"/>
      <c r="X58" s="1072"/>
      <c r="Y58" s="1072"/>
      <c r="Z58" s="1072"/>
      <c r="AA58" s="1072"/>
      <c r="AB58" s="1072"/>
      <c r="AC58" s="1072"/>
      <c r="AD58" s="1072"/>
      <c r="AE58" s="1072"/>
      <c r="AF58" s="1072"/>
      <c r="AG58" s="1072"/>
      <c r="AH58" s="1072"/>
      <c r="AI58" s="1072"/>
      <c r="AJ58" s="1072"/>
      <c r="AK58" s="1072"/>
      <c r="AL58" s="1072"/>
      <c r="AM58" s="1072"/>
      <c r="AN58" s="104"/>
      <c r="AO58" s="104"/>
      <c r="AR58" s="298"/>
      <c r="AU58" s="292"/>
      <c r="AV58" s="292"/>
      <c r="AW58" s="292"/>
      <c r="AX58" s="292"/>
      <c r="AY58" s="292"/>
      <c r="AZ58" s="292"/>
      <c r="BA58" s="317"/>
      <c r="BB58" s="317"/>
      <c r="BC58" s="317"/>
      <c r="BD58" s="317"/>
      <c r="BE58" s="317"/>
      <c r="BF58" s="317"/>
      <c r="BG58" s="317"/>
      <c r="BH58" s="317"/>
      <c r="BI58" s="317"/>
      <c r="BJ58" s="317"/>
      <c r="BK58" s="291"/>
      <c r="BL58" s="291"/>
      <c r="BM58" s="291"/>
      <c r="BN58" s="291"/>
      <c r="BO58" s="291"/>
      <c r="BP58" s="291"/>
    </row>
    <row r="59" spans="1:108" s="290" customFormat="1" ht="9" customHeight="1">
      <c r="A59" s="293"/>
      <c r="B59" s="104"/>
      <c r="C59" s="305"/>
      <c r="D59" s="104"/>
      <c r="E59" s="104"/>
      <c r="F59" s="104"/>
      <c r="G59" s="315"/>
      <c r="H59" s="315"/>
      <c r="I59" s="316"/>
      <c r="J59" s="315"/>
      <c r="K59" s="315"/>
      <c r="L59" s="316"/>
      <c r="M59" s="315"/>
      <c r="N59" s="315"/>
      <c r="O59" s="300"/>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R59" s="298"/>
      <c r="AU59" s="122"/>
      <c r="AV59" s="122"/>
      <c r="AW59" s="292"/>
      <c r="AX59" s="292"/>
      <c r="AY59" s="292"/>
      <c r="AZ59" s="317"/>
      <c r="BA59" s="317"/>
      <c r="BB59" s="317"/>
      <c r="BC59" s="317"/>
      <c r="BD59" s="317"/>
      <c r="BE59" s="317"/>
      <c r="BF59" s="317"/>
      <c r="BG59" s="317"/>
      <c r="BH59" s="317"/>
      <c r="BI59" s="317"/>
      <c r="BJ59" s="317"/>
      <c r="BK59" s="291"/>
      <c r="BL59" s="291"/>
      <c r="BM59" s="291"/>
      <c r="BN59" s="291"/>
      <c r="BO59" s="291"/>
      <c r="BP59" s="291"/>
    </row>
    <row r="60" spans="1:108" s="290" customFormat="1" ht="26.25" customHeight="1">
      <c r="A60" s="293"/>
      <c r="B60" s="104"/>
      <c r="C60" s="1104" t="str">
        <f>[1]様式４!C55</f>
        <v>令和２年</v>
      </c>
      <c r="D60" s="1104"/>
      <c r="E60" s="1104"/>
      <c r="F60" s="1104"/>
      <c r="G60" s="1075"/>
      <c r="H60" s="1075"/>
      <c r="I60" s="12" t="s">
        <v>28</v>
      </c>
      <c r="J60" s="1075"/>
      <c r="K60" s="1075"/>
      <c r="L60" s="12" t="s">
        <v>0</v>
      </c>
      <c r="M60" s="301"/>
      <c r="N60" s="1073" t="str">
        <f>IF(様式４!W10="","",(様式４!W10))</f>
        <v/>
      </c>
      <c r="O60" s="1073"/>
      <c r="P60" s="1073"/>
      <c r="Q60" s="1073"/>
      <c r="R60" s="1073"/>
      <c r="S60" s="1073"/>
      <c r="T60" s="1073"/>
      <c r="U60" s="1073"/>
      <c r="V60" s="1073"/>
      <c r="W60" s="1073"/>
      <c r="X60" s="1073"/>
      <c r="Y60" s="1073"/>
      <c r="Z60" s="1073"/>
      <c r="AA60" s="1073"/>
      <c r="AB60" s="1073"/>
      <c r="AC60" s="1074" t="s">
        <v>299</v>
      </c>
      <c r="AD60" s="1074"/>
      <c r="AE60" s="1073" t="str">
        <f>IF(様式４!W13="","",(様式４!W13))</f>
        <v/>
      </c>
      <c r="AF60" s="1073"/>
      <c r="AG60" s="1073"/>
      <c r="AH60" s="1073"/>
      <c r="AI60" s="1073"/>
      <c r="AJ60" s="1073"/>
      <c r="AK60" s="1073"/>
      <c r="AL60" s="1073"/>
      <c r="AM60" s="1073"/>
      <c r="AN60" s="1" t="s">
        <v>203</v>
      </c>
      <c r="AO60" s="104"/>
      <c r="AR60" s="298"/>
      <c r="AU60" s="310"/>
      <c r="AV60" s="122"/>
      <c r="AW60" s="292"/>
      <c r="AX60" s="292"/>
      <c r="AY60" s="292"/>
      <c r="AZ60" s="317"/>
      <c r="BA60" s="317"/>
      <c r="BB60" s="306"/>
      <c r="BC60" s="317"/>
      <c r="BD60" s="317"/>
      <c r="BE60" s="317"/>
      <c r="BF60" s="317"/>
      <c r="BG60" s="317"/>
      <c r="BH60" s="317"/>
      <c r="BI60" s="317"/>
      <c r="BJ60" s="317"/>
      <c r="BK60" s="291"/>
      <c r="BL60" s="291"/>
      <c r="BM60" s="291"/>
      <c r="BN60" s="291"/>
      <c r="BO60" s="291"/>
      <c r="BP60" s="291"/>
    </row>
    <row r="61" spans="1:108" s="290" customFormat="1" ht="26.25" customHeight="1">
      <c r="A61" s="293"/>
      <c r="C61" s="314"/>
      <c r="D61" s="314"/>
      <c r="E61" s="314"/>
      <c r="F61" s="314"/>
      <c r="G61" s="314"/>
      <c r="H61" s="314"/>
      <c r="I61" s="314"/>
      <c r="J61" s="314"/>
      <c r="K61" s="314"/>
      <c r="L61" s="314"/>
      <c r="M61" s="313"/>
      <c r="N61" s="312"/>
      <c r="O61" s="312"/>
      <c r="P61" s="312"/>
      <c r="Q61" s="312"/>
      <c r="R61" s="312"/>
      <c r="S61" s="312"/>
      <c r="T61" s="312"/>
      <c r="U61" s="312"/>
      <c r="V61" s="312"/>
      <c r="W61" s="312"/>
      <c r="X61" s="312"/>
      <c r="Y61" s="312"/>
      <c r="Z61" s="312"/>
      <c r="AA61" s="312"/>
      <c r="AB61" s="312"/>
      <c r="AC61" s="95"/>
      <c r="AD61" s="95"/>
      <c r="AE61" s="363"/>
      <c r="AF61" s="363"/>
      <c r="AG61" s="363"/>
      <c r="AH61" s="363"/>
      <c r="AI61" s="363"/>
      <c r="AJ61" s="363"/>
      <c r="AK61" s="363"/>
      <c r="AL61" s="363"/>
      <c r="AR61" s="298"/>
      <c r="AU61" s="310"/>
      <c r="AV61" s="122"/>
      <c r="AW61" s="292"/>
      <c r="AX61" s="292"/>
      <c r="AY61" s="292"/>
      <c r="AZ61" s="317"/>
      <c r="BA61" s="317"/>
      <c r="BB61" s="306"/>
      <c r="BC61" s="317"/>
      <c r="BD61" s="317"/>
      <c r="BE61" s="317"/>
      <c r="BF61" s="317"/>
      <c r="BG61" s="317"/>
      <c r="BH61" s="317"/>
      <c r="BI61" s="317"/>
      <c r="BJ61" s="317"/>
      <c r="BK61" s="291"/>
      <c r="BL61" s="291"/>
      <c r="BM61" s="291"/>
      <c r="BN61" s="291"/>
      <c r="BO61" s="291"/>
      <c r="BP61" s="291"/>
    </row>
    <row r="62" spans="1:108" s="290" customFormat="1" ht="26.25" customHeight="1">
      <c r="A62" s="293"/>
      <c r="B62" s="570" t="s">
        <v>206</v>
      </c>
      <c r="C62" s="570"/>
      <c r="D62" s="570"/>
      <c r="E62" s="570"/>
      <c r="F62" s="570"/>
      <c r="G62" s="299" t="s">
        <v>205</v>
      </c>
      <c r="H62" s="1076"/>
      <c r="I62" s="1076"/>
      <c r="J62" s="1106" t="s">
        <v>204</v>
      </c>
      <c r="K62" s="1106"/>
      <c r="L62" s="1077"/>
      <c r="M62" s="1077"/>
      <c r="N62" s="1077"/>
      <c r="O62" s="1077"/>
      <c r="P62" s="1077"/>
      <c r="Q62" s="1077"/>
      <c r="R62" s="1077"/>
      <c r="S62" s="1077"/>
      <c r="T62" s="1" t="s">
        <v>203</v>
      </c>
      <c r="V62" s="299" t="s">
        <v>155</v>
      </c>
      <c r="W62" s="299"/>
      <c r="X62" s="299"/>
      <c r="Y62" s="299"/>
      <c r="Z62" s="299"/>
      <c r="AA62" s="299" t="s">
        <v>205</v>
      </c>
      <c r="AB62" s="1076"/>
      <c r="AC62" s="1076"/>
      <c r="AD62" s="1106" t="s">
        <v>204</v>
      </c>
      <c r="AE62" s="1106"/>
      <c r="AF62" s="1077"/>
      <c r="AG62" s="1077"/>
      <c r="AH62" s="1077"/>
      <c r="AI62" s="1077"/>
      <c r="AJ62" s="1077"/>
      <c r="AK62" s="1077"/>
      <c r="AL62" s="1077"/>
      <c r="AM62" s="1077"/>
      <c r="AN62" s="1" t="s">
        <v>203</v>
      </c>
      <c r="AO62" s="308"/>
      <c r="AP62" s="308"/>
      <c r="AQ62" s="308"/>
      <c r="AR62" s="309"/>
      <c r="AS62" s="308"/>
      <c r="BH62" s="317"/>
      <c r="BI62" s="317"/>
      <c r="BJ62" s="317"/>
      <c r="BK62" s="291"/>
      <c r="BL62" s="291"/>
      <c r="BM62" s="291"/>
      <c r="BN62" s="291"/>
      <c r="BO62" s="291"/>
      <c r="BP62" s="291"/>
    </row>
    <row r="63" spans="1:108" s="290" customFormat="1" ht="26.25" customHeight="1">
      <c r="A63" s="293"/>
      <c r="B63" s="496" t="s">
        <v>220</v>
      </c>
      <c r="C63" s="496"/>
      <c r="D63" s="496"/>
      <c r="E63" s="496"/>
      <c r="F63" s="496"/>
      <c r="G63" s="496"/>
      <c r="H63" s="523"/>
      <c r="I63" s="523"/>
      <c r="J63" s="523"/>
      <c r="K63" s="523"/>
      <c r="L63" s="523"/>
      <c r="M63" s="523"/>
      <c r="N63" s="523"/>
      <c r="O63" s="523"/>
      <c r="P63" s="523"/>
      <c r="Q63" s="523"/>
      <c r="R63" s="523"/>
      <c r="S63" s="523"/>
      <c r="T63" s="104"/>
      <c r="V63" s="113" t="s">
        <v>220</v>
      </c>
      <c r="W63" s="113"/>
      <c r="X63" s="113"/>
      <c r="Y63" s="113"/>
      <c r="Z63" s="113"/>
      <c r="AA63" s="113"/>
      <c r="AB63" s="523"/>
      <c r="AC63" s="523"/>
      <c r="AD63" s="523"/>
      <c r="AE63" s="523"/>
      <c r="AF63" s="523"/>
      <c r="AG63" s="523"/>
      <c r="AH63" s="523"/>
      <c r="AI63" s="523"/>
      <c r="AJ63" s="523"/>
      <c r="AK63" s="523"/>
      <c r="AL63" s="523"/>
      <c r="AM63" s="523"/>
      <c r="AN63" s="104"/>
      <c r="AR63" s="298"/>
      <c r="BH63" s="317"/>
      <c r="BI63" s="317"/>
      <c r="BJ63" s="317"/>
      <c r="BK63" s="291"/>
      <c r="BL63" s="291"/>
      <c r="BM63" s="291"/>
      <c r="BN63" s="291"/>
      <c r="BO63" s="291"/>
      <c r="BP63" s="291"/>
    </row>
    <row r="64" spans="1:108" s="290" customFormat="1" ht="18.75" customHeight="1">
      <c r="A64" s="293"/>
      <c r="B64" s="104"/>
      <c r="C64" s="104"/>
      <c r="D64" s="104"/>
      <c r="E64" s="104"/>
      <c r="F64" s="104"/>
      <c r="G64" s="104"/>
      <c r="H64" s="104"/>
      <c r="I64" s="104"/>
      <c r="J64" s="104"/>
      <c r="K64" s="104"/>
      <c r="L64" s="104"/>
      <c r="M64" s="104"/>
      <c r="N64" s="104"/>
      <c r="O64" s="104"/>
      <c r="P64" s="104"/>
      <c r="Q64" s="104"/>
      <c r="R64" s="104"/>
      <c r="S64" s="104"/>
      <c r="T64" s="104"/>
      <c r="U64" s="104"/>
      <c r="V64" s="104"/>
      <c r="W64" s="104"/>
      <c r="X64" s="307"/>
      <c r="Y64" s="307"/>
      <c r="Z64" s="307"/>
      <c r="AA64" s="307"/>
      <c r="AB64" s="307"/>
      <c r="AC64" s="307"/>
      <c r="AD64" s="307"/>
      <c r="AE64" s="307"/>
      <c r="AF64" s="307"/>
      <c r="AG64" s="307"/>
      <c r="AH64" s="307"/>
      <c r="AI64" s="307"/>
      <c r="AJ64" s="307"/>
      <c r="AK64" s="307"/>
      <c r="AL64" s="307"/>
      <c r="AM64" s="307"/>
      <c r="AN64" s="104"/>
      <c r="AO64" s="104"/>
      <c r="AR64" s="298"/>
      <c r="AU64" s="122"/>
      <c r="AV64" s="122"/>
      <c r="AW64" s="292"/>
      <c r="AX64" s="292"/>
      <c r="AY64" s="292"/>
      <c r="AZ64" s="317"/>
      <c r="BA64" s="317"/>
      <c r="BB64" s="306"/>
      <c r="BC64" s="317"/>
      <c r="BD64" s="317"/>
      <c r="BE64" s="317"/>
      <c r="BF64" s="317"/>
      <c r="BG64" s="317"/>
      <c r="BH64" s="317"/>
      <c r="BI64" s="317"/>
      <c r="BJ64" s="317"/>
      <c r="BK64" s="291"/>
      <c r="BL64" s="291"/>
      <c r="BM64" s="291"/>
      <c r="BN64" s="291"/>
      <c r="BO64" s="291"/>
      <c r="BP64" s="291"/>
    </row>
    <row r="65" spans="1:68" s="290" customFormat="1" ht="23.25" customHeight="1">
      <c r="A65" s="293"/>
      <c r="B65" s="104"/>
      <c r="C65" s="104"/>
      <c r="D65" s="104"/>
      <c r="E65" s="1107" t="s">
        <v>298</v>
      </c>
      <c r="F65" s="1107"/>
      <c r="G65" s="1107"/>
      <c r="H65" s="1107"/>
      <c r="I65" s="1107"/>
      <c r="J65" s="1108" t="str">
        <f>IF(H27="","",H27)</f>
        <v/>
      </c>
      <c r="K65" s="1108"/>
      <c r="L65" s="1108"/>
      <c r="M65" s="1108"/>
      <c r="N65" s="1108"/>
      <c r="O65" s="1072" t="s">
        <v>297</v>
      </c>
      <c r="P65" s="1072"/>
      <c r="Q65" s="1072"/>
      <c r="R65" s="1072"/>
      <c r="S65" s="1072"/>
      <c r="T65" s="1072"/>
      <c r="U65" s="1072"/>
      <c r="V65" s="1072"/>
      <c r="W65" s="1072"/>
      <c r="X65" s="1072"/>
      <c r="Y65" s="1072"/>
      <c r="Z65" s="1072"/>
      <c r="AA65" s="1072"/>
      <c r="AB65" s="1072"/>
      <c r="AC65" s="1072"/>
      <c r="AD65" s="1072"/>
      <c r="AE65" s="1072"/>
      <c r="AF65" s="1072"/>
      <c r="AG65" s="1072"/>
      <c r="AH65" s="1072"/>
      <c r="AI65" s="1072"/>
      <c r="AJ65" s="1072"/>
      <c r="AK65" s="1072"/>
      <c r="AL65" s="1072"/>
      <c r="AM65" s="1072"/>
      <c r="AN65" s="1072"/>
      <c r="AO65" s="104"/>
      <c r="AR65" s="298"/>
      <c r="AU65" s="122"/>
      <c r="AV65" s="122"/>
      <c r="AW65" s="292"/>
      <c r="AX65" s="292"/>
      <c r="AY65" s="292"/>
      <c r="AZ65" s="317"/>
      <c r="BA65" s="317"/>
      <c r="BB65" s="317"/>
      <c r="BC65" s="317"/>
      <c r="BD65" s="317"/>
      <c r="BE65" s="317"/>
      <c r="BF65" s="317"/>
      <c r="BG65" s="317"/>
      <c r="BH65" s="317"/>
      <c r="BI65" s="317"/>
      <c r="BJ65" s="317"/>
      <c r="BK65" s="291"/>
      <c r="BL65" s="291"/>
      <c r="BM65" s="291"/>
      <c r="BN65" s="291"/>
      <c r="BO65" s="291"/>
      <c r="BP65" s="291"/>
    </row>
    <row r="66" spans="1:68" s="290" customFormat="1" ht="12" customHeight="1">
      <c r="A66" s="293"/>
      <c r="B66" s="104"/>
      <c r="C66" s="104"/>
      <c r="D66" s="104"/>
      <c r="E66" s="305"/>
      <c r="F66" s="305"/>
      <c r="G66" s="305"/>
      <c r="H66" s="305"/>
      <c r="I66" s="305"/>
      <c r="J66" s="304"/>
      <c r="K66" s="304"/>
      <c r="L66" s="304"/>
      <c r="M66" s="304"/>
      <c r="N66" s="304"/>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104"/>
      <c r="AR66" s="298"/>
      <c r="AU66" s="122"/>
      <c r="AV66" s="122"/>
      <c r="AW66" s="292"/>
      <c r="AX66" s="292"/>
      <c r="AY66" s="292"/>
      <c r="AZ66" s="317"/>
      <c r="BA66" s="317"/>
      <c r="BB66" s="317"/>
      <c r="BC66" s="317"/>
      <c r="BD66" s="317"/>
      <c r="BE66" s="317"/>
      <c r="BF66" s="317"/>
      <c r="BG66" s="317"/>
      <c r="BH66" s="317"/>
      <c r="BI66" s="317"/>
      <c r="BJ66" s="317"/>
      <c r="BK66" s="291"/>
      <c r="BL66" s="291"/>
      <c r="BM66" s="291"/>
      <c r="BN66" s="291"/>
      <c r="BO66" s="291"/>
      <c r="BP66" s="291"/>
    </row>
    <row r="67" spans="1:68" s="290" customFormat="1" ht="26.25" customHeight="1">
      <c r="A67" s="293"/>
      <c r="B67" s="104"/>
      <c r="C67" s="1104" t="str">
        <f>C60</f>
        <v>令和２年</v>
      </c>
      <c r="D67" s="1104"/>
      <c r="E67" s="1104"/>
      <c r="F67" s="1104"/>
      <c r="G67" s="1075"/>
      <c r="H67" s="1075"/>
      <c r="I67" s="12" t="s">
        <v>28</v>
      </c>
      <c r="J67" s="1075"/>
      <c r="K67" s="1075"/>
      <c r="L67" s="12" t="s">
        <v>0</v>
      </c>
      <c r="M67" s="301"/>
      <c r="N67" s="301"/>
      <c r="O67" s="300"/>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R67" s="298"/>
      <c r="AU67" s="122"/>
      <c r="AV67" s="122"/>
      <c r="AW67" s="292"/>
      <c r="AX67" s="292"/>
      <c r="AY67" s="292"/>
      <c r="AZ67" s="317"/>
      <c r="BA67" s="317"/>
      <c r="BB67" s="317"/>
      <c r="BC67" s="317"/>
      <c r="BD67" s="317"/>
      <c r="BE67" s="317"/>
      <c r="BF67" s="317"/>
      <c r="BG67" s="317"/>
      <c r="BH67" s="317"/>
      <c r="BI67" s="317"/>
      <c r="BJ67" s="317"/>
      <c r="BK67" s="291"/>
      <c r="BL67" s="291"/>
      <c r="BM67" s="291"/>
      <c r="BN67" s="291"/>
      <c r="BO67" s="291"/>
      <c r="BP67" s="291"/>
    </row>
    <row r="68" spans="1:68" s="290" customFormat="1" ht="26.25" customHeight="1">
      <c r="A68" s="293"/>
      <c r="B68" s="104"/>
      <c r="C68" s="104"/>
      <c r="D68" s="104"/>
      <c r="E68" s="104"/>
      <c r="F68" s="104"/>
      <c r="G68" s="104"/>
      <c r="H68" s="104"/>
      <c r="I68" s="104"/>
      <c r="J68" s="1109" t="str">
        <f>IF(H27="","",H27)</f>
        <v/>
      </c>
      <c r="K68" s="1109"/>
      <c r="L68" s="1109"/>
      <c r="M68" s="1109"/>
      <c r="N68" s="1109"/>
      <c r="O68" s="1109"/>
      <c r="P68" s="1109"/>
      <c r="Q68" s="1109"/>
      <c r="R68" s="615" t="s">
        <v>296</v>
      </c>
      <c r="S68" s="615"/>
      <c r="T68" s="615"/>
      <c r="U68" s="615"/>
      <c r="V68" s="615"/>
      <c r="W68" s="615"/>
      <c r="X68" s="615"/>
      <c r="Y68" s="615"/>
      <c r="Z68" s="615"/>
      <c r="AA68" s="615"/>
      <c r="AB68" s="1105"/>
      <c r="AC68" s="1105"/>
      <c r="AD68" s="1105"/>
      <c r="AE68" s="1105"/>
      <c r="AF68" s="1105"/>
      <c r="AG68" s="1105"/>
      <c r="AH68" s="1105"/>
      <c r="AI68" s="1105"/>
      <c r="AJ68" s="1105"/>
      <c r="AK68" s="1105"/>
      <c r="AL68" s="1105"/>
      <c r="AM68" s="1105"/>
      <c r="AN68" s="299" t="s">
        <v>203</v>
      </c>
      <c r="AO68" s="104"/>
      <c r="AR68" s="298"/>
      <c r="AS68" s="293"/>
      <c r="AU68" s="122"/>
      <c r="AV68" s="122"/>
      <c r="AW68" s="292"/>
      <c r="AX68" s="292"/>
      <c r="AY68" s="292"/>
      <c r="AZ68" s="317"/>
      <c r="BA68" s="317"/>
      <c r="BB68" s="317"/>
      <c r="BC68" s="317"/>
      <c r="BD68" s="317"/>
      <c r="BE68" s="317"/>
      <c r="BF68" s="317"/>
      <c r="BG68" s="317"/>
      <c r="BH68" s="317"/>
      <c r="BI68" s="317"/>
      <c r="BJ68" s="317"/>
      <c r="BK68" s="291"/>
      <c r="BL68" s="291"/>
      <c r="BM68" s="291"/>
      <c r="BN68" s="291"/>
      <c r="BO68" s="291"/>
      <c r="BP68" s="291"/>
    </row>
    <row r="69" spans="1:68" s="290" customFormat="1" ht="11.25" customHeight="1" thickBot="1">
      <c r="A69" s="297"/>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5"/>
      <c r="AQ69" s="295"/>
      <c r="AR69" s="294"/>
      <c r="AS69" s="293"/>
      <c r="AU69" s="122"/>
      <c r="AV69" s="122"/>
      <c r="AW69" s="292"/>
      <c r="AX69" s="292"/>
      <c r="AY69" s="292"/>
      <c r="AZ69" s="317"/>
      <c r="BA69" s="317"/>
      <c r="BB69" s="317"/>
      <c r="BC69" s="317"/>
      <c r="BD69" s="317"/>
      <c r="BE69" s="317"/>
      <c r="BF69" s="317"/>
      <c r="BG69" s="317"/>
      <c r="BH69" s="317"/>
      <c r="BI69" s="317"/>
      <c r="BJ69" s="317"/>
      <c r="BK69" s="291"/>
      <c r="BL69" s="291"/>
      <c r="BM69" s="291"/>
      <c r="BN69" s="291"/>
      <c r="BO69" s="291"/>
      <c r="BP69" s="291"/>
    </row>
  </sheetData>
  <mergeCells count="156">
    <mergeCell ref="B1:AO1"/>
    <mergeCell ref="B2:AO2"/>
    <mergeCell ref="C3:D3"/>
    <mergeCell ref="E3:AR3"/>
    <mergeCell ref="E4:AR4"/>
    <mergeCell ref="E5:AR5"/>
    <mergeCell ref="A20:AO20"/>
    <mergeCell ref="B22:I22"/>
    <mergeCell ref="A23:AO23"/>
    <mergeCell ref="A24:AO24"/>
    <mergeCell ref="A25:AO25"/>
    <mergeCell ref="B27:G27"/>
    <mergeCell ref="H27:M27"/>
    <mergeCell ref="E6:AR6"/>
    <mergeCell ref="E7:AR8"/>
    <mergeCell ref="C9:D9"/>
    <mergeCell ref="E9:AR9"/>
    <mergeCell ref="C10:D10"/>
    <mergeCell ref="E10:AR10"/>
    <mergeCell ref="B31:G32"/>
    <mergeCell ref="I31:M31"/>
    <mergeCell ref="N31:P31"/>
    <mergeCell ref="Q31:X31"/>
    <mergeCell ref="Y31:AC31"/>
    <mergeCell ref="AD31:AL31"/>
    <mergeCell ref="H32:AL32"/>
    <mergeCell ref="B29:G29"/>
    <mergeCell ref="H29:X29"/>
    <mergeCell ref="Y29:AA29"/>
    <mergeCell ref="AB29:AL29"/>
    <mergeCell ref="B30:G30"/>
    <mergeCell ref="H30:X30"/>
    <mergeCell ref="Y30:AA30"/>
    <mergeCell ref="AB30:AL30"/>
    <mergeCell ref="AI34:AJ34"/>
    <mergeCell ref="AK34:AL34"/>
    <mergeCell ref="B36:C36"/>
    <mergeCell ref="D36:J37"/>
    <mergeCell ref="K36:O37"/>
    <mergeCell ref="P36:V37"/>
    <mergeCell ref="W36:X37"/>
    <mergeCell ref="Y36:AC37"/>
    <mergeCell ref="AD36:AF37"/>
    <mergeCell ref="AG36:AL37"/>
    <mergeCell ref="B34:G34"/>
    <mergeCell ref="H34:I34"/>
    <mergeCell ref="J34:N34"/>
    <mergeCell ref="Q34:X34"/>
    <mergeCell ref="Y34:Z34"/>
    <mergeCell ref="AA34:AH34"/>
    <mergeCell ref="AM36:AQ37"/>
    <mergeCell ref="B37:C37"/>
    <mergeCell ref="B38:C38"/>
    <mergeCell ref="D38:J38"/>
    <mergeCell ref="K38:O38"/>
    <mergeCell ref="P38:V38"/>
    <mergeCell ref="W38:X38"/>
    <mergeCell ref="Y38:AC38"/>
    <mergeCell ref="AD38:AF38"/>
    <mergeCell ref="AG38:AL38"/>
    <mergeCell ref="AM38:AQ38"/>
    <mergeCell ref="B39:C39"/>
    <mergeCell ref="D39:J39"/>
    <mergeCell ref="K39:O39"/>
    <mergeCell ref="P39:V39"/>
    <mergeCell ref="W39:X39"/>
    <mergeCell ref="Y39:AC39"/>
    <mergeCell ref="AD39:AF39"/>
    <mergeCell ref="AG39:AL39"/>
    <mergeCell ref="AM39:AQ39"/>
    <mergeCell ref="AD40:AF40"/>
    <mergeCell ref="AG40:AL40"/>
    <mergeCell ref="AM40:AQ40"/>
    <mergeCell ref="B41:C41"/>
    <mergeCell ref="D41:J41"/>
    <mergeCell ref="K41:O41"/>
    <mergeCell ref="P41:V41"/>
    <mergeCell ref="W41:X41"/>
    <mergeCell ref="Y41:AC41"/>
    <mergeCell ref="AD41:AF41"/>
    <mergeCell ref="B40:C40"/>
    <mergeCell ref="D40:J40"/>
    <mergeCell ref="K40:O40"/>
    <mergeCell ref="P40:V40"/>
    <mergeCell ref="W40:X40"/>
    <mergeCell ref="Y40:AC40"/>
    <mergeCell ref="AG41:AL41"/>
    <mergeCell ref="AM41:AQ41"/>
    <mergeCell ref="B43:C43"/>
    <mergeCell ref="D43:J44"/>
    <mergeCell ref="K43:S44"/>
    <mergeCell ref="T43:AC44"/>
    <mergeCell ref="AD43:AQ43"/>
    <mergeCell ref="B44:C44"/>
    <mergeCell ref="AD44:AJ44"/>
    <mergeCell ref="AK44:AQ44"/>
    <mergeCell ref="B46:C46"/>
    <mergeCell ref="D46:J46"/>
    <mergeCell ref="K46:S46"/>
    <mergeCell ref="T46:AC46"/>
    <mergeCell ref="AD46:AJ46"/>
    <mergeCell ref="AK46:AQ46"/>
    <mergeCell ref="B45:C45"/>
    <mergeCell ref="D45:J45"/>
    <mergeCell ref="K45:S45"/>
    <mergeCell ref="T45:AC45"/>
    <mergeCell ref="AD45:AJ45"/>
    <mergeCell ref="AK45:AQ45"/>
    <mergeCell ref="B48:C48"/>
    <mergeCell ref="D48:J48"/>
    <mergeCell ref="K48:S48"/>
    <mergeCell ref="T48:AC48"/>
    <mergeCell ref="AD48:AJ48"/>
    <mergeCell ref="AK48:AQ48"/>
    <mergeCell ref="B47:C47"/>
    <mergeCell ref="D47:J47"/>
    <mergeCell ref="K47:S47"/>
    <mergeCell ref="T47:AC47"/>
    <mergeCell ref="AD47:AJ47"/>
    <mergeCell ref="AK47:AQ47"/>
    <mergeCell ref="E58:AM58"/>
    <mergeCell ref="C60:F60"/>
    <mergeCell ref="G60:H60"/>
    <mergeCell ref="J60:K60"/>
    <mergeCell ref="N60:AB60"/>
    <mergeCell ref="AC60:AD60"/>
    <mergeCell ref="AE60:AM60"/>
    <mergeCell ref="B50:I56"/>
    <mergeCell ref="J50:Q56"/>
    <mergeCell ref="R50:Y56"/>
    <mergeCell ref="Z50:AG56"/>
    <mergeCell ref="AH50:AO56"/>
    <mergeCell ref="B57:I57"/>
    <mergeCell ref="J57:Q57"/>
    <mergeCell ref="R57:Y57"/>
    <mergeCell ref="Z57:AG57"/>
    <mergeCell ref="AH57:AO57"/>
    <mergeCell ref="C67:F67"/>
    <mergeCell ref="G67:H67"/>
    <mergeCell ref="J67:K67"/>
    <mergeCell ref="J68:Q68"/>
    <mergeCell ref="R68:AA68"/>
    <mergeCell ref="AB68:AM68"/>
    <mergeCell ref="AF62:AM62"/>
    <mergeCell ref="B63:G63"/>
    <mergeCell ref="H63:S63"/>
    <mergeCell ref="AB63:AM63"/>
    <mergeCell ref="E65:I65"/>
    <mergeCell ref="J65:N65"/>
    <mergeCell ref="O65:AN65"/>
    <mergeCell ref="B62:F62"/>
    <mergeCell ref="H62:I62"/>
    <mergeCell ref="J62:K62"/>
    <mergeCell ref="L62:S62"/>
    <mergeCell ref="AB62:AC62"/>
    <mergeCell ref="AD62:AE62"/>
  </mergeCells>
  <phoneticPr fontId="2"/>
  <conditionalFormatting sqref="J65:N66 J68:Q68 AF61 AH61:AL61 J57 Z57 R57 AH57">
    <cfRule type="cellIs" dxfId="0" priority="1" stopIfTrue="1" operator="equal">
      <formula>0</formula>
    </cfRule>
  </conditionalFormatting>
  <dataValidations count="12">
    <dataValidation type="date" imeMode="halfAlpha" allowBlank="1" showInputMessage="1" showErrorMessage="1" sqref="Y38:AC41" xr:uid="{B70304ED-8618-405E-81F3-A3B856959208}">
      <formula1>36252</formula1>
      <formula2>40270</formula2>
    </dataValidation>
    <dataValidation type="textLength" imeMode="on" allowBlank="1" showInputMessage="1" showErrorMessage="1" sqref="AB30" xr:uid="{5665EAEF-F418-44FC-9C39-0AD4A24A28D8}">
      <formula1>1</formula1>
      <formula2>10</formula2>
    </dataValidation>
    <dataValidation imeMode="hiragana" allowBlank="1" showInputMessage="1" showErrorMessage="1" sqref="K38:K41 AA34 AK45:AK48 H29" xr:uid="{393AFC62-B5B8-4944-B512-EDBFAE5779FC}"/>
    <dataValidation type="list" allowBlank="1" showInputMessage="1" showErrorMessage="1" sqref="AK34" xr:uid="{3822FEC1-7422-4ADF-8BB6-6F0A1121F325}">
      <formula1>"　,男,女"</formula1>
    </dataValidation>
    <dataValidation type="whole" allowBlank="1" showInputMessage="1" showErrorMessage="1" sqref="AG49 AG42" xr:uid="{A6646121-18CF-429D-B327-E89F890BABF3}">
      <formula1>10819920000</formula1>
      <formula2>470820120000</formula2>
    </dataValidation>
    <dataValidation type="date" allowBlank="1" showInputMessage="1" showErrorMessage="1" sqref="Y42" xr:uid="{01F4E9CA-70C6-4C43-BC63-A1FE381FB694}">
      <formula1>34061</formula1>
      <formula2>35521</formula2>
    </dataValidation>
    <dataValidation imeMode="fullAlpha" allowBlank="1" showInputMessage="1" showErrorMessage="1" sqref="AD38:AD41 C49 B38:B41 B45:B49 C42" xr:uid="{B68CC372-31B1-42A1-BD17-4C6192128723}"/>
    <dataValidation type="date" operator="lessThan" allowBlank="1" showInputMessage="1" showErrorMessage="1" sqref="AM49 AM42" xr:uid="{4971EA1A-6DA7-4269-AB40-2757FAAE87B1}">
      <formula1>41519</formula1>
    </dataValidation>
    <dataValidation type="list" allowBlank="1" showInputMessage="1" showErrorMessage="1" sqref="Y30" xr:uid="{55B47BB5-3044-45F4-BD7D-6F49219AE193}">
      <formula1>"　,全,定,通"</formula1>
    </dataValidation>
    <dataValidation type="list" allowBlank="1" showInputMessage="1" showErrorMessage="1" sqref="AW54:AY56 AW59:AY61 AW64:AY69" xr:uid="{49B871CA-68EA-4D6A-B752-F11B19E88681}">
      <formula1>"Ａ,Ｂ,Ｃ"</formula1>
    </dataValidation>
    <dataValidation imeMode="halfAlpha" allowBlank="1" showInputMessage="1" showErrorMessage="1" sqref="BK52 AU64:AV69 AU59:AV59 AV55:AV56 C61:L61 AU52:AU57 K42 CZ43:CZ49 W49 BK56:BP69 AD31 AG38:AG41 Q31 H63:S63 AB63:AM63 W38:W42 N31 I31" xr:uid="{0BEA4FC6-609E-410F-B623-3455FC7C1946}"/>
    <dataValidation imeMode="on" allowBlank="1" showInputMessage="1" showErrorMessage="1" sqref="J68:P68 Q34 AB68 H27 H30" xr:uid="{9833AAFD-08D6-4762-9DF1-8069F0D48944}"/>
  </dataValidations>
  <printOptions horizontalCentered="1" verticalCentered="1"/>
  <pageMargins left="0.51181102362204722" right="0.31496062992125984" top="0.9055118110236221" bottom="0.55118110236220474" header="0.47244094488188981" footer="0.31496062992125984"/>
  <pageSetup paperSize="9" scale="69" orientation="portrait" r:id="rId1"/>
  <headerFooter>
    <oddHeader>&amp;L【様式８Ｆ－１】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連絡</vt:lpstr>
      <vt:lpstr>様式４</vt:lpstr>
      <vt:lpstr>様式５Ｓｰ１</vt:lpstr>
      <vt:lpstr>様式５Ｓ‐２</vt:lpstr>
      <vt:lpstr>様式６S</vt:lpstr>
      <vt:lpstr>スピード宿泊者名簿</vt:lpstr>
      <vt:lpstr>様式７Ｓ</vt:lpstr>
      <vt:lpstr>様式8Ｆ-１</vt:lpstr>
      <vt:lpstr>様式8Ｆ-2</vt:lpstr>
      <vt:lpstr>様式９F</vt:lpstr>
      <vt:lpstr>フィギュア宿泊名簿</vt:lpstr>
      <vt:lpstr>様式10Ｈ</vt:lpstr>
      <vt:lpstr>様式11H</vt:lpstr>
      <vt:lpstr>アイスホッケー名簿1枚目</vt:lpstr>
      <vt:lpstr>アイスホッケー名簿 2枚目</vt:lpstr>
      <vt:lpstr>Ｈ抽選会参加確認</vt:lpstr>
      <vt:lpstr>Hオールメンバー表（反映版）</vt:lpstr>
      <vt:lpstr>Hオールメンバー表 (自由記入版)</vt:lpstr>
      <vt:lpstr>H登録変更届</vt:lpstr>
      <vt:lpstr>'Hオールメンバー表 (自由記入版)'!Print_Area</vt:lpstr>
      <vt:lpstr>'Hオールメンバー表（反映版）'!Print_Area</vt:lpstr>
      <vt:lpstr>Ｈ抽選会参加確認!Print_Area</vt:lpstr>
      <vt:lpstr>H登録変更届!Print_Area</vt:lpstr>
      <vt:lpstr>'アイスホッケー名簿 2枚目'!Print_Area</vt:lpstr>
      <vt:lpstr>アイスホッケー名簿1枚目!Print_Area</vt:lpstr>
      <vt:lpstr>スピード宿泊者名簿!Print_Area</vt:lpstr>
      <vt:lpstr>フィギュア宿泊名簿!Print_Area</vt:lpstr>
      <vt:lpstr>様式10Ｈ!Print_Area</vt:lpstr>
      <vt:lpstr>様式11H!Print_Area</vt:lpstr>
      <vt:lpstr>様式５Ｓ‐２!Print_Area</vt:lpstr>
      <vt:lpstr>様式５Ｓｰ１!Print_Area</vt:lpstr>
      <vt:lpstr>様式６S!Print_Area</vt:lpstr>
      <vt:lpstr>様式７Ｓ!Print_Area</vt:lpstr>
      <vt:lpstr>'様式8Ｆ-１'!Print_Area</vt:lpstr>
      <vt:lpstr>'様式8Ｆ-2'!Print_Area</vt:lpstr>
      <vt:lpstr>様式９F!Print_Area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wataru_oosawa</cp:lastModifiedBy>
  <cp:lastPrinted>2020-11-13T05:46:30Z</cp:lastPrinted>
  <dcterms:created xsi:type="dcterms:W3CDTF">2019-01-11T06:38:20Z</dcterms:created>
  <dcterms:modified xsi:type="dcterms:W3CDTF">2020-12-11T04:27:39Z</dcterms:modified>
</cp:coreProperties>
</file>