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\インターハイ準備室\インターハイ準備係\09選手申込み関係\令和２　申込\"/>
    </mc:Choice>
  </mc:AlternateContent>
  <bookViews>
    <workbookView xWindow="-60" yWindow="-60" windowWidth="20610" windowHeight="10980" tabRatio="788" activeTab="1"/>
  </bookViews>
  <sheets>
    <sheet name="都道府県コード" sheetId="67" r:id="rId1"/>
    <sheet name="５都道府県選手団" sheetId="1" r:id="rId2"/>
    <sheet name="６学校別 (1)" sheetId="4" r:id="rId3"/>
    <sheet name="６学校別 (2)" sheetId="42" r:id="rId4"/>
    <sheet name="６学校別 (3)" sheetId="43" r:id="rId5"/>
    <sheet name="６学校別 (4)" sheetId="44" r:id="rId6"/>
    <sheet name="６学校別 (5)" sheetId="45" r:id="rId7"/>
    <sheet name="６学校別 (6)" sheetId="46" r:id="rId8"/>
    <sheet name="６学校別 (7)" sheetId="47" r:id="rId9"/>
    <sheet name="６学校別 (8)" sheetId="48" r:id="rId10"/>
    <sheet name="６学校別 (9)" sheetId="49" r:id="rId11"/>
    <sheet name="６学校別 (10)" sheetId="50" r:id="rId12"/>
    <sheet name="６学校別 (11)" sheetId="51" r:id="rId13"/>
    <sheet name="６学校別 (12)" sheetId="52" r:id="rId14"/>
    <sheet name="６学校別 (13)" sheetId="53" r:id="rId15"/>
    <sheet name="６学校別 (14)" sheetId="54" r:id="rId16"/>
    <sheet name="６学校別 (15)" sheetId="55" r:id="rId17"/>
    <sheet name="６学校別 (16)" sheetId="56" r:id="rId18"/>
    <sheet name="６学校別 (17)" sheetId="57" r:id="rId19"/>
    <sheet name="６学校別 (18)" sheetId="58" r:id="rId20"/>
    <sheet name="６学校別 (19)" sheetId="59" r:id="rId21"/>
    <sheet name="６学校別 (20)" sheetId="60" r:id="rId22"/>
    <sheet name="６学校別 (21)" sheetId="61" r:id="rId23"/>
    <sheet name="６学校別 (22)" sheetId="62" r:id="rId24"/>
    <sheet name="６学校別 (23)" sheetId="63" r:id="rId25"/>
    <sheet name="６学校別 (24)" sheetId="64" r:id="rId26"/>
    <sheet name="６学校別 (25)" sheetId="65" r:id="rId27"/>
    <sheet name="集計表" sheetId="66" r:id="rId28"/>
  </sheets>
  <definedNames>
    <definedName name="_xlnm.Print_Area" localSheetId="1">'５都道府県選手団'!$A$1:$Z$38</definedName>
    <definedName name="_xlnm.Print_Area" localSheetId="2">'６学校別 (1)'!$A$1:$X$43</definedName>
    <definedName name="_xlnm.Print_Area" localSheetId="11">'６学校別 (10)'!$A$1:$X$43</definedName>
    <definedName name="_xlnm.Print_Area" localSheetId="12">'６学校別 (11)'!$A$1:$X$43</definedName>
    <definedName name="_xlnm.Print_Area" localSheetId="13">'６学校別 (12)'!$A$1:$X$43</definedName>
    <definedName name="_xlnm.Print_Area" localSheetId="14">'６学校別 (13)'!$A$1:$X$43</definedName>
    <definedName name="_xlnm.Print_Area" localSheetId="15">'６学校別 (14)'!$A$1:$X$43</definedName>
    <definedName name="_xlnm.Print_Area" localSheetId="16">'６学校別 (15)'!$A$1:$X$43</definedName>
    <definedName name="_xlnm.Print_Area" localSheetId="17">'６学校別 (16)'!$A$1:$X$43</definedName>
    <definedName name="_xlnm.Print_Area" localSheetId="18">'６学校別 (17)'!$A$1:$X$43</definedName>
    <definedName name="_xlnm.Print_Area" localSheetId="19">'６学校別 (18)'!$A$1:$X$43</definedName>
    <definedName name="_xlnm.Print_Area" localSheetId="20">'６学校別 (19)'!$A$1:$X$43</definedName>
    <definedName name="_xlnm.Print_Area" localSheetId="3">'６学校別 (2)'!$A$1:$X$43</definedName>
    <definedName name="_xlnm.Print_Area" localSheetId="21">'６学校別 (20)'!$A$1:$X$43</definedName>
    <definedName name="_xlnm.Print_Area" localSheetId="22">'６学校別 (21)'!$A$1:$X$43</definedName>
    <definedName name="_xlnm.Print_Area" localSheetId="23">'６学校別 (22)'!$A$1:$X$43</definedName>
    <definedName name="_xlnm.Print_Area" localSheetId="24">'６学校別 (23)'!$A$1:$X$43</definedName>
    <definedName name="_xlnm.Print_Area" localSheetId="25">'６学校別 (24)'!$A$1:$X$43</definedName>
    <definedName name="_xlnm.Print_Area" localSheetId="26">'６学校別 (25)'!$A$1:$X$43</definedName>
    <definedName name="_xlnm.Print_Area" localSheetId="4">'６学校別 (3)'!$A$1:$X$43</definedName>
    <definedName name="_xlnm.Print_Area" localSheetId="5">'６学校別 (4)'!$A$1:$X$43</definedName>
    <definedName name="_xlnm.Print_Area" localSheetId="6">'６学校別 (5)'!$A$1:$X$43</definedName>
    <definedName name="_xlnm.Print_Area" localSheetId="7">'６学校別 (6)'!$A$1:$X$43</definedName>
    <definedName name="_xlnm.Print_Area" localSheetId="8">'６学校別 (7)'!$A$1:$X$43</definedName>
    <definedName name="_xlnm.Print_Area" localSheetId="9">'６学校別 (8)'!$A$1:$X$43</definedName>
    <definedName name="_xlnm.Print_Area" localSheetId="10">'６学校別 (9)'!$A$1:$X$43</definedName>
    <definedName name="_xlnm.Print_Area" localSheetId="27">集計表!$A$1:$X$38</definedName>
  </definedNames>
  <calcPr calcId="162913"/>
</workbook>
</file>

<file path=xl/calcChain.xml><?xml version="1.0" encoding="utf-8"?>
<calcChain xmlns="http://schemas.openxmlformats.org/spreadsheetml/2006/main">
  <c r="E18" i="1" l="1"/>
  <c r="E19" i="1"/>
  <c r="E20" i="1"/>
  <c r="E21" i="1"/>
  <c r="V37" i="1" l="1"/>
  <c r="S18" i="66" l="1"/>
  <c r="S19" i="66"/>
  <c r="S20" i="66"/>
  <c r="Q21" i="66"/>
  <c r="R21" i="66"/>
  <c r="S21" i="66"/>
  <c r="V42" i="4"/>
  <c r="U16" i="65"/>
  <c r="U16" i="64"/>
  <c r="U16" i="63"/>
  <c r="U16" i="62"/>
  <c r="U16" i="61"/>
  <c r="U16" i="60"/>
  <c r="U16" i="59"/>
  <c r="U16" i="58"/>
  <c r="U16" i="57"/>
  <c r="U16" i="56"/>
  <c r="U16" i="55"/>
  <c r="U16" i="54"/>
  <c r="U16" i="53"/>
  <c r="U16" i="52"/>
  <c r="U16" i="51"/>
  <c r="U16" i="50"/>
  <c r="U16" i="49"/>
  <c r="U16" i="48"/>
  <c r="U16" i="47"/>
  <c r="U16" i="46"/>
  <c r="U16" i="45"/>
  <c r="U16" i="44"/>
  <c r="U16" i="43"/>
  <c r="U16" i="42"/>
  <c r="U16" i="4"/>
  <c r="V37" i="66" l="1"/>
  <c r="X28" i="1" l="1"/>
  <c r="E26" i="55" l="1"/>
  <c r="F26" i="55"/>
  <c r="E27" i="55"/>
  <c r="F27" i="55"/>
  <c r="V42" i="65" l="1"/>
  <c r="V42" i="64"/>
  <c r="V42" i="63"/>
  <c r="V42" i="62"/>
  <c r="V42" i="61"/>
  <c r="V42" i="60"/>
  <c r="V42" i="59"/>
  <c r="V42" i="58"/>
  <c r="V42" i="57"/>
  <c r="V42" i="56"/>
  <c r="V42" i="55"/>
  <c r="V42" i="54"/>
  <c r="V42" i="53"/>
  <c r="V42" i="52"/>
  <c r="V42" i="51"/>
  <c r="V42" i="50"/>
  <c r="V42" i="49"/>
  <c r="V42" i="48"/>
  <c r="V42" i="47"/>
  <c r="V42" i="46"/>
  <c r="V42" i="45"/>
  <c r="V42" i="44"/>
  <c r="V42" i="43"/>
  <c r="V42" i="42"/>
  <c r="X27" i="1" l="1"/>
  <c r="X26" i="1"/>
  <c r="X25" i="1"/>
  <c r="V28" i="1"/>
  <c r="T28" i="1"/>
  <c r="R28" i="1"/>
  <c r="W21" i="1"/>
  <c r="W20" i="1"/>
  <c r="W19" i="1"/>
  <c r="U20" i="1"/>
  <c r="U19" i="1"/>
  <c r="V27" i="66"/>
  <c r="U27" i="66"/>
  <c r="T27" i="66"/>
  <c r="S27" i="66"/>
  <c r="R27" i="66"/>
  <c r="Q27" i="66"/>
  <c r="V26" i="66"/>
  <c r="U26" i="66"/>
  <c r="T26" i="66"/>
  <c r="S26" i="66"/>
  <c r="R26" i="66"/>
  <c r="Q26" i="66"/>
  <c r="V25" i="66"/>
  <c r="U25" i="66"/>
  <c r="T25" i="66"/>
  <c r="S25" i="66"/>
  <c r="Q25" i="66"/>
  <c r="U21" i="66"/>
  <c r="U21" i="1" s="1"/>
  <c r="M33" i="66"/>
  <c r="L33" i="66"/>
  <c r="K33" i="66"/>
  <c r="J33" i="66"/>
  <c r="I33" i="66"/>
  <c r="H33" i="66"/>
  <c r="G33" i="66"/>
  <c r="F33" i="66"/>
  <c r="E33" i="66"/>
  <c r="M32" i="66"/>
  <c r="L32" i="66"/>
  <c r="K32" i="66"/>
  <c r="J32" i="66"/>
  <c r="I32" i="66"/>
  <c r="H32" i="66"/>
  <c r="G32" i="66"/>
  <c r="F32" i="66"/>
  <c r="E32" i="66"/>
  <c r="M31" i="66"/>
  <c r="L31" i="66"/>
  <c r="K31" i="66"/>
  <c r="J31" i="66"/>
  <c r="I31" i="66"/>
  <c r="H31" i="66"/>
  <c r="G31" i="66"/>
  <c r="G35" i="66" s="1"/>
  <c r="G35" i="1" s="1"/>
  <c r="F31" i="66"/>
  <c r="E31" i="66"/>
  <c r="M30" i="66"/>
  <c r="L30" i="66"/>
  <c r="K30" i="66"/>
  <c r="J30" i="66"/>
  <c r="I30" i="66"/>
  <c r="H30" i="66"/>
  <c r="H34" i="66" s="1"/>
  <c r="H34" i="1" s="1"/>
  <c r="G30" i="66"/>
  <c r="F30" i="66"/>
  <c r="E30" i="66"/>
  <c r="M27" i="66"/>
  <c r="L27" i="66"/>
  <c r="K27" i="66"/>
  <c r="J27" i="66"/>
  <c r="I27" i="66"/>
  <c r="H27" i="66"/>
  <c r="G27" i="66"/>
  <c r="F27" i="66"/>
  <c r="E27" i="66"/>
  <c r="M26" i="66"/>
  <c r="L26" i="66"/>
  <c r="K26" i="66"/>
  <c r="J26" i="66"/>
  <c r="I26" i="66"/>
  <c r="H26" i="66"/>
  <c r="G26" i="66"/>
  <c r="F26" i="66"/>
  <c r="E26" i="66"/>
  <c r="M25" i="66"/>
  <c r="L25" i="66"/>
  <c r="K25" i="66"/>
  <c r="J25" i="66"/>
  <c r="I25" i="66"/>
  <c r="H25" i="66"/>
  <c r="G25" i="66"/>
  <c r="F25" i="66"/>
  <c r="F29" i="66" s="1"/>
  <c r="F29" i="1" s="1"/>
  <c r="E25" i="66"/>
  <c r="M24" i="66"/>
  <c r="L24" i="66"/>
  <c r="K24" i="66"/>
  <c r="J24" i="66"/>
  <c r="I24" i="66"/>
  <c r="H24" i="66"/>
  <c r="G24" i="66"/>
  <c r="G28" i="66" s="1"/>
  <c r="G28" i="1" s="1"/>
  <c r="F24" i="66"/>
  <c r="E24" i="66"/>
  <c r="M21" i="66"/>
  <c r="L21" i="66"/>
  <c r="K21" i="66"/>
  <c r="J21" i="66"/>
  <c r="I21" i="66"/>
  <c r="H21" i="66"/>
  <c r="G21" i="66"/>
  <c r="F21" i="66"/>
  <c r="E21" i="66"/>
  <c r="M20" i="66"/>
  <c r="L20" i="66"/>
  <c r="K20" i="66"/>
  <c r="J20" i="66"/>
  <c r="I20" i="66"/>
  <c r="H20" i="66"/>
  <c r="G20" i="66"/>
  <c r="F20" i="66"/>
  <c r="E20" i="66"/>
  <c r="M19" i="66"/>
  <c r="L19" i="66"/>
  <c r="K19" i="66"/>
  <c r="J19" i="66"/>
  <c r="J23" i="66" s="1"/>
  <c r="J23" i="1" s="1"/>
  <c r="I19" i="66"/>
  <c r="H19" i="66"/>
  <c r="G19" i="66"/>
  <c r="F19" i="66"/>
  <c r="F23" i="66" s="1"/>
  <c r="F23" i="1" s="1"/>
  <c r="E19" i="66"/>
  <c r="M18" i="66"/>
  <c r="L18" i="66"/>
  <c r="K18" i="66"/>
  <c r="J18" i="66"/>
  <c r="I18" i="66"/>
  <c r="H18" i="66"/>
  <c r="G18" i="66"/>
  <c r="F18" i="66"/>
  <c r="F22" i="66" s="1"/>
  <c r="F22" i="1" s="1"/>
  <c r="E18" i="66"/>
  <c r="R25" i="66"/>
  <c r="V27" i="1"/>
  <c r="U27" i="1"/>
  <c r="T27" i="1"/>
  <c r="S27" i="1"/>
  <c r="R27" i="1"/>
  <c r="Q27" i="1"/>
  <c r="V26" i="1"/>
  <c r="U26" i="1"/>
  <c r="T26" i="1"/>
  <c r="S26" i="1"/>
  <c r="R26" i="1"/>
  <c r="Q26" i="1"/>
  <c r="V25" i="1"/>
  <c r="U25" i="1"/>
  <c r="T25" i="1"/>
  <c r="S25" i="1"/>
  <c r="R25" i="1"/>
  <c r="Q25" i="1"/>
  <c r="S21" i="1"/>
  <c r="R21" i="1"/>
  <c r="Q21" i="1"/>
  <c r="S20" i="1"/>
  <c r="S19" i="1"/>
  <c r="S18" i="1"/>
  <c r="M33" i="1"/>
  <c r="L33" i="1"/>
  <c r="K33" i="1"/>
  <c r="J33" i="1"/>
  <c r="I33" i="1"/>
  <c r="H33" i="1"/>
  <c r="G33" i="1"/>
  <c r="F33" i="1"/>
  <c r="E33" i="1"/>
  <c r="M32" i="1"/>
  <c r="L32" i="1"/>
  <c r="K32" i="1"/>
  <c r="J32" i="1"/>
  <c r="I32" i="1"/>
  <c r="H32" i="1"/>
  <c r="G32" i="1"/>
  <c r="F32" i="1"/>
  <c r="E32" i="1"/>
  <c r="M31" i="1"/>
  <c r="L31" i="1"/>
  <c r="K31" i="1"/>
  <c r="J31" i="1"/>
  <c r="I31" i="1"/>
  <c r="H31" i="1"/>
  <c r="G31" i="1"/>
  <c r="F31" i="1"/>
  <c r="E31" i="1"/>
  <c r="M30" i="1"/>
  <c r="L30" i="1"/>
  <c r="K30" i="1"/>
  <c r="J30" i="1"/>
  <c r="I30" i="1"/>
  <c r="H30" i="1"/>
  <c r="G30" i="1"/>
  <c r="F30" i="1"/>
  <c r="E30" i="1"/>
  <c r="M27" i="1"/>
  <c r="L27" i="1"/>
  <c r="K27" i="1"/>
  <c r="J27" i="1"/>
  <c r="I27" i="1"/>
  <c r="H27" i="1"/>
  <c r="G27" i="1"/>
  <c r="F27" i="1"/>
  <c r="E27" i="1"/>
  <c r="M26" i="1"/>
  <c r="L26" i="1"/>
  <c r="K26" i="1"/>
  <c r="J26" i="1"/>
  <c r="I26" i="1"/>
  <c r="H26" i="1"/>
  <c r="G26" i="1"/>
  <c r="F26" i="1"/>
  <c r="E26" i="1"/>
  <c r="M25" i="1"/>
  <c r="L25" i="1"/>
  <c r="K25" i="1"/>
  <c r="J25" i="1"/>
  <c r="I25" i="1"/>
  <c r="H25" i="1"/>
  <c r="G25" i="1"/>
  <c r="F25" i="1"/>
  <c r="E25" i="1"/>
  <c r="M24" i="1"/>
  <c r="L24" i="1"/>
  <c r="K24" i="1"/>
  <c r="J24" i="1"/>
  <c r="I24" i="1"/>
  <c r="H24" i="1"/>
  <c r="G24" i="1"/>
  <c r="F24" i="1"/>
  <c r="E24" i="1"/>
  <c r="M21" i="1"/>
  <c r="L21" i="1"/>
  <c r="K21" i="1"/>
  <c r="J21" i="1"/>
  <c r="I21" i="1"/>
  <c r="H21" i="1"/>
  <c r="G21" i="1"/>
  <c r="F21" i="1"/>
  <c r="M20" i="1"/>
  <c r="L20" i="1"/>
  <c r="K20" i="1"/>
  <c r="J20" i="1"/>
  <c r="I20" i="1"/>
  <c r="H20" i="1"/>
  <c r="G20" i="1"/>
  <c r="F20" i="1"/>
  <c r="M19" i="1"/>
  <c r="L19" i="1"/>
  <c r="K19" i="1"/>
  <c r="J19" i="1"/>
  <c r="I19" i="1"/>
  <c r="H19" i="1"/>
  <c r="G19" i="1"/>
  <c r="F19" i="1"/>
  <c r="M18" i="1"/>
  <c r="L18" i="1"/>
  <c r="K18" i="1"/>
  <c r="J18" i="1"/>
  <c r="I18" i="1"/>
  <c r="H18" i="1"/>
  <c r="G18" i="1"/>
  <c r="F18" i="1"/>
  <c r="N41" i="65"/>
  <c r="N40" i="65"/>
  <c r="N39" i="65"/>
  <c r="N36" i="65"/>
  <c r="M36" i="65"/>
  <c r="L36" i="65"/>
  <c r="K36" i="65"/>
  <c r="J36" i="65"/>
  <c r="I36" i="65"/>
  <c r="H36" i="65"/>
  <c r="G36" i="65"/>
  <c r="F36" i="65"/>
  <c r="E36" i="65"/>
  <c r="N35" i="65"/>
  <c r="M35" i="65"/>
  <c r="L35" i="65"/>
  <c r="K35" i="65"/>
  <c r="J35" i="65"/>
  <c r="I35" i="65"/>
  <c r="H35" i="65"/>
  <c r="G35" i="65"/>
  <c r="F35" i="65"/>
  <c r="E35" i="65"/>
  <c r="N34" i="65"/>
  <c r="M34" i="65"/>
  <c r="L34" i="65"/>
  <c r="K34" i="65"/>
  <c r="J34" i="65"/>
  <c r="I34" i="65"/>
  <c r="H34" i="65"/>
  <c r="G34" i="65"/>
  <c r="F34" i="65"/>
  <c r="E34" i="65"/>
  <c r="N33" i="65"/>
  <c r="M33" i="65"/>
  <c r="L33" i="65"/>
  <c r="K33" i="65"/>
  <c r="J33" i="65"/>
  <c r="I33" i="65"/>
  <c r="H33" i="65"/>
  <c r="G33" i="65"/>
  <c r="F33" i="65"/>
  <c r="E33" i="65"/>
  <c r="N32" i="65"/>
  <c r="M32" i="65"/>
  <c r="L32" i="65"/>
  <c r="K32" i="65"/>
  <c r="J32" i="65"/>
  <c r="I32" i="65"/>
  <c r="H32" i="65"/>
  <c r="G32" i="65"/>
  <c r="F32" i="65"/>
  <c r="E32" i="65"/>
  <c r="N31" i="65"/>
  <c r="N30" i="65"/>
  <c r="N29" i="65"/>
  <c r="N28" i="65"/>
  <c r="N27" i="65"/>
  <c r="M27" i="65"/>
  <c r="L27" i="65"/>
  <c r="K27" i="65"/>
  <c r="J27" i="65"/>
  <c r="I27" i="65"/>
  <c r="H27" i="65"/>
  <c r="G27" i="65"/>
  <c r="F27" i="65"/>
  <c r="E27" i="65"/>
  <c r="U26" i="65"/>
  <c r="S26" i="65"/>
  <c r="Q26" i="65"/>
  <c r="N26" i="65"/>
  <c r="M26" i="65"/>
  <c r="L26" i="65"/>
  <c r="K26" i="65"/>
  <c r="J26" i="65"/>
  <c r="I26" i="65"/>
  <c r="H26" i="65"/>
  <c r="G26" i="65"/>
  <c r="F26" i="65"/>
  <c r="E26" i="65"/>
  <c r="W25" i="65"/>
  <c r="N25" i="65"/>
  <c r="W24" i="65"/>
  <c r="N24" i="65"/>
  <c r="W23" i="65"/>
  <c r="N23" i="65"/>
  <c r="N22" i="65"/>
  <c r="N21" i="65"/>
  <c r="M21" i="65"/>
  <c r="L21" i="65"/>
  <c r="K21" i="65"/>
  <c r="J21" i="65"/>
  <c r="I21" i="65"/>
  <c r="H21" i="65"/>
  <c r="G21" i="65"/>
  <c r="F21" i="65"/>
  <c r="E21" i="65"/>
  <c r="N20" i="65"/>
  <c r="M20" i="65"/>
  <c r="L20" i="65"/>
  <c r="K20" i="65"/>
  <c r="J20" i="65"/>
  <c r="I20" i="65"/>
  <c r="H20" i="65"/>
  <c r="G20" i="65"/>
  <c r="F20" i="65"/>
  <c r="E20" i="65"/>
  <c r="U19" i="65"/>
  <c r="N19" i="65"/>
  <c r="N18" i="65"/>
  <c r="N17" i="65"/>
  <c r="W16" i="65"/>
  <c r="N16" i="65"/>
  <c r="N41" i="64"/>
  <c r="N40" i="64"/>
  <c r="N39" i="64"/>
  <c r="N36" i="64"/>
  <c r="M36" i="64"/>
  <c r="L36" i="64"/>
  <c r="K36" i="64"/>
  <c r="J36" i="64"/>
  <c r="I36" i="64"/>
  <c r="H36" i="64"/>
  <c r="G36" i="64"/>
  <c r="F36" i="64"/>
  <c r="E36" i="64"/>
  <c r="N35" i="64"/>
  <c r="M35" i="64"/>
  <c r="L35" i="64"/>
  <c r="K35" i="64"/>
  <c r="J35" i="64"/>
  <c r="I35" i="64"/>
  <c r="H35" i="64"/>
  <c r="G35" i="64"/>
  <c r="F35" i="64"/>
  <c r="E35" i="64"/>
  <c r="N34" i="64"/>
  <c r="M34" i="64"/>
  <c r="L34" i="64"/>
  <c r="K34" i="64"/>
  <c r="J34" i="64"/>
  <c r="I34" i="64"/>
  <c r="H34" i="64"/>
  <c r="G34" i="64"/>
  <c r="F34" i="64"/>
  <c r="E34" i="64"/>
  <c r="N33" i="64"/>
  <c r="M33" i="64"/>
  <c r="L33" i="64"/>
  <c r="K33" i="64"/>
  <c r="J33" i="64"/>
  <c r="I33" i="64"/>
  <c r="H33" i="64"/>
  <c r="G33" i="64"/>
  <c r="F33" i="64"/>
  <c r="E33" i="64"/>
  <c r="N32" i="64"/>
  <c r="M32" i="64"/>
  <c r="L32" i="64"/>
  <c r="K32" i="64"/>
  <c r="J32" i="64"/>
  <c r="I32" i="64"/>
  <c r="H32" i="64"/>
  <c r="G32" i="64"/>
  <c r="F32" i="64"/>
  <c r="E32" i="64"/>
  <c r="N31" i="64"/>
  <c r="N30" i="64"/>
  <c r="N29" i="64"/>
  <c r="N28" i="64"/>
  <c r="N27" i="64"/>
  <c r="M27" i="64"/>
  <c r="L27" i="64"/>
  <c r="K27" i="64"/>
  <c r="J27" i="64"/>
  <c r="I27" i="64"/>
  <c r="H27" i="64"/>
  <c r="G27" i="64"/>
  <c r="F27" i="64"/>
  <c r="E27" i="64"/>
  <c r="U26" i="64"/>
  <c r="S26" i="64"/>
  <c r="Q26" i="64"/>
  <c r="W26" i="64" s="1"/>
  <c r="N26" i="64"/>
  <c r="M26" i="64"/>
  <c r="L26" i="64"/>
  <c r="K26" i="64"/>
  <c r="J26" i="64"/>
  <c r="I26" i="64"/>
  <c r="H26" i="64"/>
  <c r="G26" i="64"/>
  <c r="F26" i="64"/>
  <c r="E26" i="64"/>
  <c r="W25" i="64"/>
  <c r="N25" i="64"/>
  <c r="W24" i="64"/>
  <c r="N24" i="64"/>
  <c r="W23" i="64"/>
  <c r="N23" i="64"/>
  <c r="N22" i="64"/>
  <c r="N21" i="64"/>
  <c r="M21" i="64"/>
  <c r="L21" i="64"/>
  <c r="K21" i="64"/>
  <c r="J21" i="64"/>
  <c r="I21" i="64"/>
  <c r="H21" i="64"/>
  <c r="G21" i="64"/>
  <c r="F21" i="64"/>
  <c r="E21" i="64"/>
  <c r="N20" i="64"/>
  <c r="M20" i="64"/>
  <c r="L20" i="64"/>
  <c r="K20" i="64"/>
  <c r="J20" i="64"/>
  <c r="I20" i="64"/>
  <c r="H20" i="64"/>
  <c r="G20" i="64"/>
  <c r="F20" i="64"/>
  <c r="E20" i="64"/>
  <c r="U19" i="64"/>
  <c r="N19" i="64"/>
  <c r="N18" i="64"/>
  <c r="N17" i="64"/>
  <c r="W16" i="64"/>
  <c r="N16" i="64"/>
  <c r="N41" i="63"/>
  <c r="N40" i="63"/>
  <c r="N39" i="63"/>
  <c r="N36" i="63"/>
  <c r="M36" i="63"/>
  <c r="L36" i="63"/>
  <c r="K36" i="63"/>
  <c r="J36" i="63"/>
  <c r="I36" i="63"/>
  <c r="H36" i="63"/>
  <c r="G36" i="63"/>
  <c r="F36" i="63"/>
  <c r="E36" i="63"/>
  <c r="N35" i="63"/>
  <c r="M35" i="63"/>
  <c r="L35" i="63"/>
  <c r="K35" i="63"/>
  <c r="J35" i="63"/>
  <c r="I35" i="63"/>
  <c r="H35" i="63"/>
  <c r="G35" i="63"/>
  <c r="F35" i="63"/>
  <c r="E35" i="63"/>
  <c r="N34" i="63"/>
  <c r="M34" i="63"/>
  <c r="L34" i="63"/>
  <c r="K34" i="63"/>
  <c r="J34" i="63"/>
  <c r="I34" i="63"/>
  <c r="H34" i="63"/>
  <c r="G34" i="63"/>
  <c r="F34" i="63"/>
  <c r="E34" i="63"/>
  <c r="N33" i="63"/>
  <c r="M33" i="63"/>
  <c r="L33" i="63"/>
  <c r="K33" i="63"/>
  <c r="J33" i="63"/>
  <c r="I33" i="63"/>
  <c r="H33" i="63"/>
  <c r="G33" i="63"/>
  <c r="F33" i="63"/>
  <c r="E33" i="63"/>
  <c r="N32" i="63"/>
  <c r="M32" i="63"/>
  <c r="L32" i="63"/>
  <c r="K32" i="63"/>
  <c r="J32" i="63"/>
  <c r="I32" i="63"/>
  <c r="H32" i="63"/>
  <c r="G32" i="63"/>
  <c r="F32" i="63"/>
  <c r="E32" i="63"/>
  <c r="N31" i="63"/>
  <c r="N30" i="63"/>
  <c r="N29" i="63"/>
  <c r="N28" i="63"/>
  <c r="N27" i="63"/>
  <c r="M27" i="63"/>
  <c r="L27" i="63"/>
  <c r="K27" i="63"/>
  <c r="J27" i="63"/>
  <c r="I27" i="63"/>
  <c r="H27" i="63"/>
  <c r="G27" i="63"/>
  <c r="F27" i="63"/>
  <c r="E27" i="63"/>
  <c r="U26" i="63"/>
  <c r="S26" i="63"/>
  <c r="Q26" i="63"/>
  <c r="N26" i="63"/>
  <c r="M26" i="63"/>
  <c r="L26" i="63"/>
  <c r="K26" i="63"/>
  <c r="J26" i="63"/>
  <c r="I26" i="63"/>
  <c r="H26" i="63"/>
  <c r="G26" i="63"/>
  <c r="F26" i="63"/>
  <c r="E26" i="63"/>
  <c r="W25" i="63"/>
  <c r="N25" i="63"/>
  <c r="W24" i="63"/>
  <c r="N24" i="63"/>
  <c r="W23" i="63"/>
  <c r="N23" i="63"/>
  <c r="N22" i="63"/>
  <c r="N21" i="63"/>
  <c r="M21" i="63"/>
  <c r="L21" i="63"/>
  <c r="K21" i="63"/>
  <c r="J21" i="63"/>
  <c r="I21" i="63"/>
  <c r="H21" i="63"/>
  <c r="G21" i="63"/>
  <c r="F21" i="63"/>
  <c r="E21" i="63"/>
  <c r="N20" i="63"/>
  <c r="M20" i="63"/>
  <c r="L20" i="63"/>
  <c r="K20" i="63"/>
  <c r="J20" i="63"/>
  <c r="I20" i="63"/>
  <c r="H20" i="63"/>
  <c r="G20" i="63"/>
  <c r="F20" i="63"/>
  <c r="E20" i="63"/>
  <c r="U19" i="63"/>
  <c r="N19" i="63"/>
  <c r="N18" i="63"/>
  <c r="N17" i="63"/>
  <c r="W16" i="63"/>
  <c r="N16" i="63"/>
  <c r="N41" i="62"/>
  <c r="N40" i="62"/>
  <c r="N39" i="62"/>
  <c r="N36" i="62"/>
  <c r="M36" i="62"/>
  <c r="L36" i="62"/>
  <c r="K36" i="62"/>
  <c r="J36" i="62"/>
  <c r="I36" i="62"/>
  <c r="H36" i="62"/>
  <c r="G36" i="62"/>
  <c r="F36" i="62"/>
  <c r="E36" i="62"/>
  <c r="N35" i="62"/>
  <c r="M35" i="62"/>
  <c r="L35" i="62"/>
  <c r="K35" i="62"/>
  <c r="J35" i="62"/>
  <c r="I35" i="62"/>
  <c r="H35" i="62"/>
  <c r="G35" i="62"/>
  <c r="F35" i="62"/>
  <c r="E35" i="62"/>
  <c r="N34" i="62"/>
  <c r="M34" i="62"/>
  <c r="L34" i="62"/>
  <c r="K34" i="62"/>
  <c r="J34" i="62"/>
  <c r="I34" i="62"/>
  <c r="H34" i="62"/>
  <c r="G34" i="62"/>
  <c r="F34" i="62"/>
  <c r="E34" i="62"/>
  <c r="N33" i="62"/>
  <c r="M33" i="62"/>
  <c r="L33" i="62"/>
  <c r="K33" i="62"/>
  <c r="J33" i="62"/>
  <c r="I33" i="62"/>
  <c r="H33" i="62"/>
  <c r="G33" i="62"/>
  <c r="F33" i="62"/>
  <c r="E33" i="62"/>
  <c r="N32" i="62"/>
  <c r="M32" i="62"/>
  <c r="L32" i="62"/>
  <c r="K32" i="62"/>
  <c r="J32" i="62"/>
  <c r="I32" i="62"/>
  <c r="H32" i="62"/>
  <c r="G32" i="62"/>
  <c r="F32" i="62"/>
  <c r="E32" i="62"/>
  <c r="N31" i="62"/>
  <c r="N30" i="62"/>
  <c r="N29" i="62"/>
  <c r="N28" i="62"/>
  <c r="N27" i="62"/>
  <c r="M27" i="62"/>
  <c r="L27" i="62"/>
  <c r="K27" i="62"/>
  <c r="J27" i="62"/>
  <c r="I27" i="62"/>
  <c r="H27" i="62"/>
  <c r="G27" i="62"/>
  <c r="F27" i="62"/>
  <c r="E27" i="62"/>
  <c r="U26" i="62"/>
  <c r="S26" i="62"/>
  <c r="Q26" i="62"/>
  <c r="W26" i="62" s="1"/>
  <c r="N26" i="62"/>
  <c r="M26" i="62"/>
  <c r="L26" i="62"/>
  <c r="K26" i="62"/>
  <c r="J26" i="62"/>
  <c r="I26" i="62"/>
  <c r="H26" i="62"/>
  <c r="G26" i="62"/>
  <c r="F26" i="62"/>
  <c r="E26" i="62"/>
  <c r="W25" i="62"/>
  <c r="N25" i="62"/>
  <c r="W24" i="62"/>
  <c r="N24" i="62"/>
  <c r="W23" i="62"/>
  <c r="N23" i="62"/>
  <c r="N22" i="62"/>
  <c r="N21" i="62"/>
  <c r="M21" i="62"/>
  <c r="L21" i="62"/>
  <c r="K21" i="62"/>
  <c r="J21" i="62"/>
  <c r="I21" i="62"/>
  <c r="H21" i="62"/>
  <c r="G21" i="62"/>
  <c r="F21" i="62"/>
  <c r="E21" i="62"/>
  <c r="N20" i="62"/>
  <c r="M20" i="62"/>
  <c r="L20" i="62"/>
  <c r="K20" i="62"/>
  <c r="J20" i="62"/>
  <c r="I20" i="62"/>
  <c r="H20" i="62"/>
  <c r="G20" i="62"/>
  <c r="F20" i="62"/>
  <c r="E20" i="62"/>
  <c r="U19" i="62"/>
  <c r="N19" i="62"/>
  <c r="N18" i="62"/>
  <c r="N17" i="62"/>
  <c r="W16" i="62"/>
  <c r="N16" i="62"/>
  <c r="N41" i="61"/>
  <c r="N40" i="61"/>
  <c r="N39" i="61"/>
  <c r="N36" i="61"/>
  <c r="M36" i="61"/>
  <c r="L36" i="61"/>
  <c r="K36" i="61"/>
  <c r="J36" i="61"/>
  <c r="I36" i="61"/>
  <c r="H36" i="61"/>
  <c r="G36" i="61"/>
  <c r="F36" i="61"/>
  <c r="E36" i="61"/>
  <c r="N35" i="61"/>
  <c r="M35" i="61"/>
  <c r="L35" i="61"/>
  <c r="K35" i="61"/>
  <c r="J35" i="61"/>
  <c r="I35" i="61"/>
  <c r="H35" i="61"/>
  <c r="G35" i="61"/>
  <c r="F35" i="61"/>
  <c r="E35" i="61"/>
  <c r="N34" i="61"/>
  <c r="M34" i="61"/>
  <c r="L34" i="61"/>
  <c r="K34" i="61"/>
  <c r="J34" i="61"/>
  <c r="I34" i="61"/>
  <c r="H34" i="61"/>
  <c r="G34" i="61"/>
  <c r="F34" i="61"/>
  <c r="E34" i="61"/>
  <c r="N33" i="61"/>
  <c r="M33" i="61"/>
  <c r="L33" i="61"/>
  <c r="K33" i="61"/>
  <c r="J33" i="61"/>
  <c r="I33" i="61"/>
  <c r="H33" i="61"/>
  <c r="G33" i="61"/>
  <c r="F33" i="61"/>
  <c r="E33" i="61"/>
  <c r="N32" i="61"/>
  <c r="M32" i="61"/>
  <c r="L32" i="61"/>
  <c r="K32" i="61"/>
  <c r="J32" i="61"/>
  <c r="I32" i="61"/>
  <c r="H32" i="61"/>
  <c r="G32" i="61"/>
  <c r="F32" i="61"/>
  <c r="E32" i="61"/>
  <c r="N31" i="61"/>
  <c r="N30" i="61"/>
  <c r="N29" i="61"/>
  <c r="N28" i="61"/>
  <c r="N27" i="61"/>
  <c r="M27" i="61"/>
  <c r="L27" i="61"/>
  <c r="K27" i="61"/>
  <c r="J27" i="61"/>
  <c r="I27" i="61"/>
  <c r="H27" i="61"/>
  <c r="G27" i="61"/>
  <c r="F27" i="61"/>
  <c r="E27" i="61"/>
  <c r="U26" i="61"/>
  <c r="S26" i="61"/>
  <c r="Q26" i="61"/>
  <c r="N26" i="61"/>
  <c r="M26" i="61"/>
  <c r="L26" i="61"/>
  <c r="K26" i="61"/>
  <c r="J26" i="61"/>
  <c r="I26" i="61"/>
  <c r="H26" i="61"/>
  <c r="G26" i="61"/>
  <c r="F26" i="61"/>
  <c r="E26" i="61"/>
  <c r="W25" i="61"/>
  <c r="N25" i="61"/>
  <c r="W24" i="61"/>
  <c r="N24" i="61"/>
  <c r="W23" i="61"/>
  <c r="N23" i="61"/>
  <c r="N22" i="61"/>
  <c r="N21" i="61"/>
  <c r="M21" i="61"/>
  <c r="L21" i="61"/>
  <c r="K21" i="61"/>
  <c r="J21" i="61"/>
  <c r="I21" i="61"/>
  <c r="H21" i="61"/>
  <c r="G21" i="61"/>
  <c r="F21" i="61"/>
  <c r="E21" i="61"/>
  <c r="N20" i="61"/>
  <c r="M20" i="61"/>
  <c r="L20" i="61"/>
  <c r="K20" i="61"/>
  <c r="J20" i="61"/>
  <c r="I20" i="61"/>
  <c r="H20" i="61"/>
  <c r="G20" i="61"/>
  <c r="F20" i="61"/>
  <c r="E20" i="61"/>
  <c r="U19" i="61"/>
  <c r="N19" i="61"/>
  <c r="N18" i="61"/>
  <c r="N17" i="61"/>
  <c r="W16" i="61"/>
  <c r="N16" i="61"/>
  <c r="N41" i="60"/>
  <c r="N40" i="60"/>
  <c r="N39" i="60"/>
  <c r="N36" i="60"/>
  <c r="M36" i="60"/>
  <c r="L36" i="60"/>
  <c r="K36" i="60"/>
  <c r="J36" i="60"/>
  <c r="I36" i="60"/>
  <c r="H36" i="60"/>
  <c r="G36" i="60"/>
  <c r="F36" i="60"/>
  <c r="E36" i="60"/>
  <c r="N35" i="60"/>
  <c r="M35" i="60"/>
  <c r="L35" i="60"/>
  <c r="K35" i="60"/>
  <c r="J35" i="60"/>
  <c r="I35" i="60"/>
  <c r="H35" i="60"/>
  <c r="G35" i="60"/>
  <c r="F35" i="60"/>
  <c r="E35" i="60"/>
  <c r="N34" i="60"/>
  <c r="M34" i="60"/>
  <c r="L34" i="60"/>
  <c r="K34" i="60"/>
  <c r="J34" i="60"/>
  <c r="I34" i="60"/>
  <c r="H34" i="60"/>
  <c r="G34" i="60"/>
  <c r="F34" i="60"/>
  <c r="E34" i="60"/>
  <c r="N33" i="60"/>
  <c r="M33" i="60"/>
  <c r="L33" i="60"/>
  <c r="K33" i="60"/>
  <c r="J33" i="60"/>
  <c r="I33" i="60"/>
  <c r="H33" i="60"/>
  <c r="G33" i="60"/>
  <c r="F33" i="60"/>
  <c r="E33" i="60"/>
  <c r="N32" i="60"/>
  <c r="M32" i="60"/>
  <c r="L32" i="60"/>
  <c r="K32" i="60"/>
  <c r="J32" i="60"/>
  <c r="I32" i="60"/>
  <c r="H32" i="60"/>
  <c r="G32" i="60"/>
  <c r="F32" i="60"/>
  <c r="E32" i="60"/>
  <c r="N31" i="60"/>
  <c r="N30" i="60"/>
  <c r="N29" i="60"/>
  <c r="N28" i="60"/>
  <c r="N27" i="60"/>
  <c r="M27" i="60"/>
  <c r="L27" i="60"/>
  <c r="K27" i="60"/>
  <c r="J27" i="60"/>
  <c r="I27" i="60"/>
  <c r="H27" i="60"/>
  <c r="G27" i="60"/>
  <c r="F27" i="60"/>
  <c r="E27" i="60"/>
  <c r="U26" i="60"/>
  <c r="S26" i="60"/>
  <c r="Q26" i="60"/>
  <c r="W26" i="60" s="1"/>
  <c r="N26" i="60"/>
  <c r="M26" i="60"/>
  <c r="L26" i="60"/>
  <c r="K26" i="60"/>
  <c r="J26" i="60"/>
  <c r="I26" i="60"/>
  <c r="H26" i="60"/>
  <c r="G26" i="60"/>
  <c r="F26" i="60"/>
  <c r="E26" i="60"/>
  <c r="W25" i="60"/>
  <c r="N25" i="60"/>
  <c r="W24" i="60"/>
  <c r="N24" i="60"/>
  <c r="W23" i="60"/>
  <c r="N23" i="60"/>
  <c r="N22" i="60"/>
  <c r="N21" i="60"/>
  <c r="M21" i="60"/>
  <c r="L21" i="60"/>
  <c r="K21" i="60"/>
  <c r="J21" i="60"/>
  <c r="I21" i="60"/>
  <c r="H21" i="60"/>
  <c r="G21" i="60"/>
  <c r="F21" i="60"/>
  <c r="E21" i="60"/>
  <c r="N20" i="60"/>
  <c r="M20" i="60"/>
  <c r="L20" i="60"/>
  <c r="K20" i="60"/>
  <c r="J20" i="60"/>
  <c r="I20" i="60"/>
  <c r="H20" i="60"/>
  <c r="G20" i="60"/>
  <c r="F20" i="60"/>
  <c r="E20" i="60"/>
  <c r="U19" i="60"/>
  <c r="N19" i="60"/>
  <c r="N18" i="60"/>
  <c r="N17" i="60"/>
  <c r="W16" i="60"/>
  <c r="N16" i="60"/>
  <c r="N41" i="59"/>
  <c r="N40" i="59"/>
  <c r="N39" i="59"/>
  <c r="N36" i="59"/>
  <c r="M36" i="59"/>
  <c r="L36" i="59"/>
  <c r="K36" i="59"/>
  <c r="J36" i="59"/>
  <c r="I36" i="59"/>
  <c r="H36" i="59"/>
  <c r="G36" i="59"/>
  <c r="F36" i="59"/>
  <c r="E36" i="59"/>
  <c r="N35" i="59"/>
  <c r="M35" i="59"/>
  <c r="L35" i="59"/>
  <c r="K35" i="59"/>
  <c r="J35" i="59"/>
  <c r="I35" i="59"/>
  <c r="H35" i="59"/>
  <c r="G35" i="59"/>
  <c r="F35" i="59"/>
  <c r="E35" i="59"/>
  <c r="N34" i="59"/>
  <c r="M34" i="59"/>
  <c r="L34" i="59"/>
  <c r="K34" i="59"/>
  <c r="J34" i="59"/>
  <c r="I34" i="59"/>
  <c r="H34" i="59"/>
  <c r="G34" i="59"/>
  <c r="F34" i="59"/>
  <c r="E34" i="59"/>
  <c r="N33" i="59"/>
  <c r="M33" i="59"/>
  <c r="L33" i="59"/>
  <c r="K33" i="59"/>
  <c r="J33" i="59"/>
  <c r="I33" i="59"/>
  <c r="H33" i="59"/>
  <c r="G33" i="59"/>
  <c r="F33" i="59"/>
  <c r="E33" i="59"/>
  <c r="N32" i="59"/>
  <c r="M32" i="59"/>
  <c r="L32" i="59"/>
  <c r="K32" i="59"/>
  <c r="J32" i="59"/>
  <c r="I32" i="59"/>
  <c r="H32" i="59"/>
  <c r="G32" i="59"/>
  <c r="F32" i="59"/>
  <c r="E32" i="59"/>
  <c r="N31" i="59"/>
  <c r="N30" i="59"/>
  <c r="N29" i="59"/>
  <c r="N28" i="59"/>
  <c r="N27" i="59"/>
  <c r="M27" i="59"/>
  <c r="L27" i="59"/>
  <c r="K27" i="59"/>
  <c r="J27" i="59"/>
  <c r="I27" i="59"/>
  <c r="H27" i="59"/>
  <c r="G27" i="59"/>
  <c r="F27" i="59"/>
  <c r="E27" i="59"/>
  <c r="U26" i="59"/>
  <c r="S26" i="59"/>
  <c r="Q26" i="59"/>
  <c r="N26" i="59"/>
  <c r="M26" i="59"/>
  <c r="L26" i="59"/>
  <c r="K26" i="59"/>
  <c r="J26" i="59"/>
  <c r="I26" i="59"/>
  <c r="H26" i="59"/>
  <c r="G26" i="59"/>
  <c r="F26" i="59"/>
  <c r="E26" i="59"/>
  <c r="W25" i="59"/>
  <c r="N25" i="59"/>
  <c r="W24" i="59"/>
  <c r="N24" i="59"/>
  <c r="W23" i="59"/>
  <c r="N23" i="59"/>
  <c r="N22" i="59"/>
  <c r="N21" i="59"/>
  <c r="M21" i="59"/>
  <c r="L21" i="59"/>
  <c r="K21" i="59"/>
  <c r="J21" i="59"/>
  <c r="I21" i="59"/>
  <c r="H21" i="59"/>
  <c r="G21" i="59"/>
  <c r="F21" i="59"/>
  <c r="E21" i="59"/>
  <c r="N20" i="59"/>
  <c r="M20" i="59"/>
  <c r="L20" i="59"/>
  <c r="K20" i="59"/>
  <c r="J20" i="59"/>
  <c r="I20" i="59"/>
  <c r="H20" i="59"/>
  <c r="G20" i="59"/>
  <c r="F20" i="59"/>
  <c r="E20" i="59"/>
  <c r="U19" i="59"/>
  <c r="N19" i="59"/>
  <c r="N18" i="59"/>
  <c r="N17" i="59"/>
  <c r="W16" i="59"/>
  <c r="N16" i="59"/>
  <c r="N41" i="58"/>
  <c r="N40" i="58"/>
  <c r="N39" i="58"/>
  <c r="N36" i="58"/>
  <c r="M36" i="58"/>
  <c r="L36" i="58"/>
  <c r="K36" i="58"/>
  <c r="J36" i="58"/>
  <c r="I36" i="58"/>
  <c r="H36" i="58"/>
  <c r="G36" i="58"/>
  <c r="F36" i="58"/>
  <c r="E36" i="58"/>
  <c r="N35" i="58"/>
  <c r="M35" i="58"/>
  <c r="L35" i="58"/>
  <c r="K35" i="58"/>
  <c r="J35" i="58"/>
  <c r="I35" i="58"/>
  <c r="H35" i="58"/>
  <c r="G35" i="58"/>
  <c r="F35" i="58"/>
  <c r="E35" i="58"/>
  <c r="N34" i="58"/>
  <c r="M34" i="58"/>
  <c r="L34" i="58"/>
  <c r="K34" i="58"/>
  <c r="J34" i="58"/>
  <c r="I34" i="58"/>
  <c r="H34" i="58"/>
  <c r="G34" i="58"/>
  <c r="F34" i="58"/>
  <c r="E34" i="58"/>
  <c r="N33" i="58"/>
  <c r="M33" i="58"/>
  <c r="L33" i="58"/>
  <c r="K33" i="58"/>
  <c r="J33" i="58"/>
  <c r="I33" i="58"/>
  <c r="H33" i="58"/>
  <c r="G33" i="58"/>
  <c r="F33" i="58"/>
  <c r="E33" i="58"/>
  <c r="N32" i="58"/>
  <c r="M32" i="58"/>
  <c r="L32" i="58"/>
  <c r="K32" i="58"/>
  <c r="J32" i="58"/>
  <c r="I32" i="58"/>
  <c r="H32" i="58"/>
  <c r="G32" i="58"/>
  <c r="F32" i="58"/>
  <c r="E32" i="58"/>
  <c r="N31" i="58"/>
  <c r="N30" i="58"/>
  <c r="N29" i="58"/>
  <c r="N28" i="58"/>
  <c r="N27" i="58"/>
  <c r="M27" i="58"/>
  <c r="L27" i="58"/>
  <c r="K27" i="58"/>
  <c r="J27" i="58"/>
  <c r="I27" i="58"/>
  <c r="H27" i="58"/>
  <c r="G27" i="58"/>
  <c r="F27" i="58"/>
  <c r="E27" i="58"/>
  <c r="U26" i="58"/>
  <c r="S26" i="58"/>
  <c r="Q26" i="58"/>
  <c r="W26" i="58" s="1"/>
  <c r="N26" i="58"/>
  <c r="M26" i="58"/>
  <c r="L26" i="58"/>
  <c r="K26" i="58"/>
  <c r="J26" i="58"/>
  <c r="I26" i="58"/>
  <c r="H26" i="58"/>
  <c r="G26" i="58"/>
  <c r="F26" i="58"/>
  <c r="E26" i="58"/>
  <c r="W25" i="58"/>
  <c r="N25" i="58"/>
  <c r="W24" i="58"/>
  <c r="N24" i="58"/>
  <c r="W23" i="58"/>
  <c r="N23" i="58"/>
  <c r="N22" i="58"/>
  <c r="N21" i="58"/>
  <c r="M21" i="58"/>
  <c r="L21" i="58"/>
  <c r="K21" i="58"/>
  <c r="J21" i="58"/>
  <c r="I21" i="58"/>
  <c r="H21" i="58"/>
  <c r="G21" i="58"/>
  <c r="F21" i="58"/>
  <c r="E21" i="58"/>
  <c r="N20" i="58"/>
  <c r="M20" i="58"/>
  <c r="L20" i="58"/>
  <c r="K20" i="58"/>
  <c r="J20" i="58"/>
  <c r="I20" i="58"/>
  <c r="H20" i="58"/>
  <c r="G20" i="58"/>
  <c r="F20" i="58"/>
  <c r="E20" i="58"/>
  <c r="U19" i="58"/>
  <c r="N19" i="58"/>
  <c r="N18" i="58"/>
  <c r="N17" i="58"/>
  <c r="W16" i="58"/>
  <c r="N16" i="58"/>
  <c r="N41" i="57"/>
  <c r="N40" i="57"/>
  <c r="N39" i="57"/>
  <c r="N36" i="57"/>
  <c r="M36" i="57"/>
  <c r="L36" i="57"/>
  <c r="K36" i="57"/>
  <c r="J36" i="57"/>
  <c r="I36" i="57"/>
  <c r="H36" i="57"/>
  <c r="G36" i="57"/>
  <c r="F36" i="57"/>
  <c r="E36" i="57"/>
  <c r="N35" i="57"/>
  <c r="M35" i="57"/>
  <c r="L35" i="57"/>
  <c r="K35" i="57"/>
  <c r="J35" i="57"/>
  <c r="I35" i="57"/>
  <c r="H35" i="57"/>
  <c r="G35" i="57"/>
  <c r="F35" i="57"/>
  <c r="E35" i="57"/>
  <c r="N34" i="57"/>
  <c r="M34" i="57"/>
  <c r="L34" i="57"/>
  <c r="K34" i="57"/>
  <c r="J34" i="57"/>
  <c r="I34" i="57"/>
  <c r="H34" i="57"/>
  <c r="G34" i="57"/>
  <c r="F34" i="57"/>
  <c r="E34" i="57"/>
  <c r="N33" i="57"/>
  <c r="M33" i="57"/>
  <c r="L33" i="57"/>
  <c r="K33" i="57"/>
  <c r="J33" i="57"/>
  <c r="I33" i="57"/>
  <c r="H33" i="57"/>
  <c r="G33" i="57"/>
  <c r="F33" i="57"/>
  <c r="E33" i="57"/>
  <c r="N32" i="57"/>
  <c r="M32" i="57"/>
  <c r="L32" i="57"/>
  <c r="K32" i="57"/>
  <c r="J32" i="57"/>
  <c r="I32" i="57"/>
  <c r="H32" i="57"/>
  <c r="G32" i="57"/>
  <c r="F32" i="57"/>
  <c r="E32" i="57"/>
  <c r="N31" i="57"/>
  <c r="N30" i="57"/>
  <c r="N29" i="57"/>
  <c r="N28" i="57"/>
  <c r="N27" i="57"/>
  <c r="M27" i="57"/>
  <c r="L27" i="57"/>
  <c r="K27" i="57"/>
  <c r="J27" i="57"/>
  <c r="I27" i="57"/>
  <c r="H27" i="57"/>
  <c r="G27" i="57"/>
  <c r="F27" i="57"/>
  <c r="E27" i="57"/>
  <c r="U26" i="57"/>
  <c r="S26" i="57"/>
  <c r="Q26" i="57"/>
  <c r="N26" i="57"/>
  <c r="M26" i="57"/>
  <c r="L26" i="57"/>
  <c r="K26" i="57"/>
  <c r="J26" i="57"/>
  <c r="I26" i="57"/>
  <c r="H26" i="57"/>
  <c r="G26" i="57"/>
  <c r="F26" i="57"/>
  <c r="E26" i="57"/>
  <c r="W25" i="57"/>
  <c r="N25" i="57"/>
  <c r="W24" i="57"/>
  <c r="N24" i="57"/>
  <c r="W23" i="57"/>
  <c r="N23" i="57"/>
  <c r="N22" i="57"/>
  <c r="N21" i="57"/>
  <c r="M21" i="57"/>
  <c r="L21" i="57"/>
  <c r="K21" i="57"/>
  <c r="J21" i="57"/>
  <c r="I21" i="57"/>
  <c r="H21" i="57"/>
  <c r="G21" i="57"/>
  <c r="F21" i="57"/>
  <c r="E21" i="57"/>
  <c r="N20" i="57"/>
  <c r="M20" i="57"/>
  <c r="L20" i="57"/>
  <c r="K20" i="57"/>
  <c r="J20" i="57"/>
  <c r="I20" i="57"/>
  <c r="H20" i="57"/>
  <c r="G20" i="57"/>
  <c r="F20" i="57"/>
  <c r="E20" i="57"/>
  <c r="U19" i="57"/>
  <c r="N19" i="57"/>
  <c r="N18" i="57"/>
  <c r="N17" i="57"/>
  <c r="W16" i="57"/>
  <c r="N16" i="57"/>
  <c r="N41" i="56"/>
  <c r="N40" i="56"/>
  <c r="N39" i="56"/>
  <c r="N36" i="56"/>
  <c r="M36" i="56"/>
  <c r="L36" i="56"/>
  <c r="K36" i="56"/>
  <c r="J36" i="56"/>
  <c r="I36" i="56"/>
  <c r="H36" i="56"/>
  <c r="G36" i="56"/>
  <c r="F36" i="56"/>
  <c r="E36" i="56"/>
  <c r="N35" i="56"/>
  <c r="M35" i="56"/>
  <c r="L35" i="56"/>
  <c r="K35" i="56"/>
  <c r="J35" i="56"/>
  <c r="I35" i="56"/>
  <c r="H35" i="56"/>
  <c r="G35" i="56"/>
  <c r="F35" i="56"/>
  <c r="E35" i="56"/>
  <c r="N34" i="56"/>
  <c r="M34" i="56"/>
  <c r="L34" i="56"/>
  <c r="K34" i="56"/>
  <c r="J34" i="56"/>
  <c r="I34" i="56"/>
  <c r="H34" i="56"/>
  <c r="G34" i="56"/>
  <c r="F34" i="56"/>
  <c r="E34" i="56"/>
  <c r="N33" i="56"/>
  <c r="M33" i="56"/>
  <c r="L33" i="56"/>
  <c r="K33" i="56"/>
  <c r="J33" i="56"/>
  <c r="I33" i="56"/>
  <c r="H33" i="56"/>
  <c r="G33" i="56"/>
  <c r="F33" i="56"/>
  <c r="E33" i="56"/>
  <c r="N32" i="56"/>
  <c r="M32" i="56"/>
  <c r="L32" i="56"/>
  <c r="K32" i="56"/>
  <c r="J32" i="56"/>
  <c r="I32" i="56"/>
  <c r="H32" i="56"/>
  <c r="G32" i="56"/>
  <c r="F32" i="56"/>
  <c r="E32" i="56"/>
  <c r="N31" i="56"/>
  <c r="N30" i="56"/>
  <c r="N29" i="56"/>
  <c r="N28" i="56"/>
  <c r="N27" i="56"/>
  <c r="M27" i="56"/>
  <c r="L27" i="56"/>
  <c r="K27" i="56"/>
  <c r="J27" i="56"/>
  <c r="I27" i="56"/>
  <c r="H27" i="56"/>
  <c r="G27" i="56"/>
  <c r="F27" i="56"/>
  <c r="E27" i="56"/>
  <c r="U26" i="56"/>
  <c r="S26" i="56"/>
  <c r="Q26" i="56"/>
  <c r="W26" i="56" s="1"/>
  <c r="N26" i="56"/>
  <c r="M26" i="56"/>
  <c r="L26" i="56"/>
  <c r="K26" i="56"/>
  <c r="J26" i="56"/>
  <c r="I26" i="56"/>
  <c r="H26" i="56"/>
  <c r="G26" i="56"/>
  <c r="F26" i="56"/>
  <c r="E26" i="56"/>
  <c r="W25" i="56"/>
  <c r="N25" i="56"/>
  <c r="W24" i="56"/>
  <c r="N24" i="56"/>
  <c r="W23" i="56"/>
  <c r="N23" i="56"/>
  <c r="N22" i="56"/>
  <c r="N21" i="56"/>
  <c r="M21" i="56"/>
  <c r="L21" i="56"/>
  <c r="K21" i="56"/>
  <c r="J21" i="56"/>
  <c r="I21" i="56"/>
  <c r="H21" i="56"/>
  <c r="G21" i="56"/>
  <c r="F21" i="56"/>
  <c r="E21" i="56"/>
  <c r="N20" i="56"/>
  <c r="M20" i="56"/>
  <c r="L20" i="56"/>
  <c r="K20" i="56"/>
  <c r="J20" i="56"/>
  <c r="I20" i="56"/>
  <c r="H20" i="56"/>
  <c r="G20" i="56"/>
  <c r="F20" i="56"/>
  <c r="E20" i="56"/>
  <c r="U19" i="56"/>
  <c r="N19" i="56"/>
  <c r="N18" i="56"/>
  <c r="N17" i="56"/>
  <c r="W16" i="56"/>
  <c r="N16" i="56"/>
  <c r="N41" i="55"/>
  <c r="N40" i="55"/>
  <c r="N39" i="55"/>
  <c r="N36" i="55"/>
  <c r="M36" i="55"/>
  <c r="L36" i="55"/>
  <c r="K36" i="55"/>
  <c r="J36" i="55"/>
  <c r="I36" i="55"/>
  <c r="H36" i="55"/>
  <c r="G36" i="55"/>
  <c r="F36" i="55"/>
  <c r="E36" i="55"/>
  <c r="N35" i="55"/>
  <c r="M35" i="55"/>
  <c r="L35" i="55"/>
  <c r="K35" i="55"/>
  <c r="J35" i="55"/>
  <c r="I35" i="55"/>
  <c r="H35" i="55"/>
  <c r="G35" i="55"/>
  <c r="F35" i="55"/>
  <c r="E35" i="55"/>
  <c r="N34" i="55"/>
  <c r="M34" i="55"/>
  <c r="L34" i="55"/>
  <c r="K34" i="55"/>
  <c r="J34" i="55"/>
  <c r="I34" i="55"/>
  <c r="H34" i="55"/>
  <c r="G34" i="55"/>
  <c r="F34" i="55"/>
  <c r="E34" i="55"/>
  <c r="N33" i="55"/>
  <c r="M33" i="55"/>
  <c r="L33" i="55"/>
  <c r="K33" i="55"/>
  <c r="J33" i="55"/>
  <c r="I33" i="55"/>
  <c r="H33" i="55"/>
  <c r="G33" i="55"/>
  <c r="F33" i="55"/>
  <c r="E33" i="55"/>
  <c r="N32" i="55"/>
  <c r="M32" i="55"/>
  <c r="L32" i="55"/>
  <c r="K32" i="55"/>
  <c r="J32" i="55"/>
  <c r="I32" i="55"/>
  <c r="H32" i="55"/>
  <c r="G32" i="55"/>
  <c r="F32" i="55"/>
  <c r="E32" i="55"/>
  <c r="N31" i="55"/>
  <c r="N30" i="55"/>
  <c r="N29" i="55"/>
  <c r="N28" i="55"/>
  <c r="N27" i="55"/>
  <c r="M27" i="55"/>
  <c r="L27" i="55"/>
  <c r="K27" i="55"/>
  <c r="J27" i="55"/>
  <c r="I27" i="55"/>
  <c r="H27" i="55"/>
  <c r="G27" i="55"/>
  <c r="U26" i="55"/>
  <c r="S26" i="55"/>
  <c r="Q26" i="55"/>
  <c r="N26" i="55"/>
  <c r="M26" i="55"/>
  <c r="L26" i="55"/>
  <c r="K26" i="55"/>
  <c r="J26" i="55"/>
  <c r="I26" i="55"/>
  <c r="H26" i="55"/>
  <c r="G26" i="55"/>
  <c r="W25" i="55"/>
  <c r="N25" i="55"/>
  <c r="W24" i="55"/>
  <c r="N24" i="55"/>
  <c r="W23" i="55"/>
  <c r="N23" i="55"/>
  <c r="N22" i="55"/>
  <c r="N21" i="55"/>
  <c r="M21" i="55"/>
  <c r="L21" i="55"/>
  <c r="K21" i="55"/>
  <c r="J21" i="55"/>
  <c r="I21" i="55"/>
  <c r="H21" i="55"/>
  <c r="G21" i="55"/>
  <c r="F21" i="55"/>
  <c r="E21" i="55"/>
  <c r="N20" i="55"/>
  <c r="M20" i="55"/>
  <c r="L20" i="55"/>
  <c r="K20" i="55"/>
  <c r="J20" i="55"/>
  <c r="I20" i="55"/>
  <c r="H20" i="55"/>
  <c r="G20" i="55"/>
  <c r="F20" i="55"/>
  <c r="E20" i="55"/>
  <c r="U19" i="55"/>
  <c r="N19" i="55"/>
  <c r="N18" i="55"/>
  <c r="N17" i="55"/>
  <c r="W16" i="55"/>
  <c r="N16" i="55"/>
  <c r="N41" i="54"/>
  <c r="N40" i="54"/>
  <c r="N39" i="54"/>
  <c r="N36" i="54"/>
  <c r="M36" i="54"/>
  <c r="L36" i="54"/>
  <c r="K36" i="54"/>
  <c r="J36" i="54"/>
  <c r="I36" i="54"/>
  <c r="H36" i="54"/>
  <c r="G36" i="54"/>
  <c r="F36" i="54"/>
  <c r="E36" i="54"/>
  <c r="N35" i="54"/>
  <c r="M35" i="54"/>
  <c r="L35" i="54"/>
  <c r="K35" i="54"/>
  <c r="J35" i="54"/>
  <c r="I35" i="54"/>
  <c r="H35" i="54"/>
  <c r="G35" i="54"/>
  <c r="F35" i="54"/>
  <c r="E35" i="54"/>
  <c r="N34" i="54"/>
  <c r="M34" i="54"/>
  <c r="L34" i="54"/>
  <c r="K34" i="54"/>
  <c r="J34" i="54"/>
  <c r="I34" i="54"/>
  <c r="H34" i="54"/>
  <c r="G34" i="54"/>
  <c r="F34" i="54"/>
  <c r="E34" i="54"/>
  <c r="N33" i="54"/>
  <c r="M33" i="54"/>
  <c r="L33" i="54"/>
  <c r="K33" i="54"/>
  <c r="J33" i="54"/>
  <c r="I33" i="54"/>
  <c r="H33" i="54"/>
  <c r="G33" i="54"/>
  <c r="F33" i="54"/>
  <c r="E33" i="54"/>
  <c r="N32" i="54"/>
  <c r="M32" i="54"/>
  <c r="L32" i="54"/>
  <c r="K32" i="54"/>
  <c r="J32" i="54"/>
  <c r="I32" i="54"/>
  <c r="H32" i="54"/>
  <c r="G32" i="54"/>
  <c r="F32" i="54"/>
  <c r="E32" i="54"/>
  <c r="N31" i="54"/>
  <c r="N30" i="54"/>
  <c r="N29" i="54"/>
  <c r="N28" i="54"/>
  <c r="N27" i="54"/>
  <c r="M27" i="54"/>
  <c r="L27" i="54"/>
  <c r="K27" i="54"/>
  <c r="J27" i="54"/>
  <c r="I27" i="54"/>
  <c r="H27" i="54"/>
  <c r="G27" i="54"/>
  <c r="F27" i="54"/>
  <c r="E27" i="54"/>
  <c r="U26" i="54"/>
  <c r="S26" i="54"/>
  <c r="Q26" i="54"/>
  <c r="W26" i="54" s="1"/>
  <c r="N26" i="54"/>
  <c r="M26" i="54"/>
  <c r="L26" i="54"/>
  <c r="K26" i="54"/>
  <c r="J26" i="54"/>
  <c r="I26" i="54"/>
  <c r="H26" i="54"/>
  <c r="G26" i="54"/>
  <c r="F26" i="54"/>
  <c r="E26" i="54"/>
  <c r="W25" i="54"/>
  <c r="N25" i="54"/>
  <c r="W24" i="54"/>
  <c r="N24" i="54"/>
  <c r="W23" i="54"/>
  <c r="N23" i="54"/>
  <c r="N22" i="54"/>
  <c r="N21" i="54"/>
  <c r="M21" i="54"/>
  <c r="L21" i="54"/>
  <c r="K21" i="54"/>
  <c r="J21" i="54"/>
  <c r="I21" i="54"/>
  <c r="H21" i="54"/>
  <c r="G21" i="54"/>
  <c r="F21" i="54"/>
  <c r="E21" i="54"/>
  <c r="N20" i="54"/>
  <c r="M20" i="54"/>
  <c r="L20" i="54"/>
  <c r="K20" i="54"/>
  <c r="J20" i="54"/>
  <c r="I20" i="54"/>
  <c r="H20" i="54"/>
  <c r="G20" i="54"/>
  <c r="F20" i="54"/>
  <c r="E20" i="54"/>
  <c r="U19" i="54"/>
  <c r="N19" i="54"/>
  <c r="N18" i="54"/>
  <c r="N17" i="54"/>
  <c r="W16" i="54"/>
  <c r="N16" i="54"/>
  <c r="N41" i="53"/>
  <c r="N40" i="53"/>
  <c r="N39" i="53"/>
  <c r="N36" i="53"/>
  <c r="M36" i="53"/>
  <c r="L36" i="53"/>
  <c r="K36" i="53"/>
  <c r="J36" i="53"/>
  <c r="I36" i="53"/>
  <c r="H36" i="53"/>
  <c r="G36" i="53"/>
  <c r="F36" i="53"/>
  <c r="E36" i="53"/>
  <c r="N35" i="53"/>
  <c r="M35" i="53"/>
  <c r="L35" i="53"/>
  <c r="K35" i="53"/>
  <c r="J35" i="53"/>
  <c r="I35" i="53"/>
  <c r="H35" i="53"/>
  <c r="G35" i="53"/>
  <c r="F35" i="53"/>
  <c r="E35" i="53"/>
  <c r="N34" i="53"/>
  <c r="M34" i="53"/>
  <c r="L34" i="53"/>
  <c r="K34" i="53"/>
  <c r="J34" i="53"/>
  <c r="I34" i="53"/>
  <c r="H34" i="53"/>
  <c r="G34" i="53"/>
  <c r="F34" i="53"/>
  <c r="E34" i="53"/>
  <c r="N33" i="53"/>
  <c r="M33" i="53"/>
  <c r="L33" i="53"/>
  <c r="K33" i="53"/>
  <c r="J33" i="53"/>
  <c r="I33" i="53"/>
  <c r="H33" i="53"/>
  <c r="G33" i="53"/>
  <c r="F33" i="53"/>
  <c r="E33" i="53"/>
  <c r="N32" i="53"/>
  <c r="M32" i="53"/>
  <c r="L32" i="53"/>
  <c r="K32" i="53"/>
  <c r="J32" i="53"/>
  <c r="I32" i="53"/>
  <c r="H32" i="53"/>
  <c r="G32" i="53"/>
  <c r="F32" i="53"/>
  <c r="E32" i="53"/>
  <c r="N31" i="53"/>
  <c r="N30" i="53"/>
  <c r="N29" i="53"/>
  <c r="N28" i="53"/>
  <c r="N27" i="53"/>
  <c r="M27" i="53"/>
  <c r="L27" i="53"/>
  <c r="K27" i="53"/>
  <c r="J27" i="53"/>
  <c r="I27" i="53"/>
  <c r="H27" i="53"/>
  <c r="G27" i="53"/>
  <c r="F27" i="53"/>
  <c r="E27" i="53"/>
  <c r="U26" i="53"/>
  <c r="S26" i="53"/>
  <c r="Q26" i="53"/>
  <c r="N26" i="53"/>
  <c r="M26" i="53"/>
  <c r="L26" i="53"/>
  <c r="K26" i="53"/>
  <c r="J26" i="53"/>
  <c r="I26" i="53"/>
  <c r="H26" i="53"/>
  <c r="G26" i="53"/>
  <c r="F26" i="53"/>
  <c r="E26" i="53"/>
  <c r="W25" i="53"/>
  <c r="N25" i="53"/>
  <c r="W24" i="53"/>
  <c r="N24" i="53"/>
  <c r="W23" i="53"/>
  <c r="N23" i="53"/>
  <c r="N22" i="53"/>
  <c r="N21" i="53"/>
  <c r="M21" i="53"/>
  <c r="L21" i="53"/>
  <c r="K21" i="53"/>
  <c r="J21" i="53"/>
  <c r="I21" i="53"/>
  <c r="H21" i="53"/>
  <c r="G21" i="53"/>
  <c r="F21" i="53"/>
  <c r="E21" i="53"/>
  <c r="N20" i="53"/>
  <c r="M20" i="53"/>
  <c r="L20" i="53"/>
  <c r="K20" i="53"/>
  <c r="J20" i="53"/>
  <c r="I20" i="53"/>
  <c r="H20" i="53"/>
  <c r="G20" i="53"/>
  <c r="F20" i="53"/>
  <c r="E20" i="53"/>
  <c r="U19" i="53"/>
  <c r="N19" i="53"/>
  <c r="N18" i="53"/>
  <c r="N17" i="53"/>
  <c r="W16" i="53"/>
  <c r="N16" i="53"/>
  <c r="N41" i="52"/>
  <c r="N40" i="52"/>
  <c r="N39" i="52"/>
  <c r="N36" i="52"/>
  <c r="M36" i="52"/>
  <c r="L36" i="52"/>
  <c r="K36" i="52"/>
  <c r="J36" i="52"/>
  <c r="I36" i="52"/>
  <c r="H36" i="52"/>
  <c r="G36" i="52"/>
  <c r="F36" i="52"/>
  <c r="E36" i="52"/>
  <c r="N35" i="52"/>
  <c r="M35" i="52"/>
  <c r="L35" i="52"/>
  <c r="K35" i="52"/>
  <c r="J35" i="52"/>
  <c r="I35" i="52"/>
  <c r="H35" i="52"/>
  <c r="G35" i="52"/>
  <c r="F35" i="52"/>
  <c r="E35" i="52"/>
  <c r="N34" i="52"/>
  <c r="M34" i="52"/>
  <c r="L34" i="52"/>
  <c r="K34" i="52"/>
  <c r="J34" i="52"/>
  <c r="I34" i="52"/>
  <c r="H34" i="52"/>
  <c r="G34" i="52"/>
  <c r="F34" i="52"/>
  <c r="E34" i="52"/>
  <c r="N33" i="52"/>
  <c r="M33" i="52"/>
  <c r="L33" i="52"/>
  <c r="K33" i="52"/>
  <c r="J33" i="52"/>
  <c r="I33" i="52"/>
  <c r="H33" i="52"/>
  <c r="G33" i="52"/>
  <c r="F33" i="52"/>
  <c r="E33" i="52"/>
  <c r="N32" i="52"/>
  <c r="M32" i="52"/>
  <c r="L32" i="52"/>
  <c r="K32" i="52"/>
  <c r="J32" i="52"/>
  <c r="I32" i="52"/>
  <c r="H32" i="52"/>
  <c r="G32" i="52"/>
  <c r="F32" i="52"/>
  <c r="E32" i="52"/>
  <c r="N31" i="52"/>
  <c r="N30" i="52"/>
  <c r="N29" i="52"/>
  <c r="N28" i="52"/>
  <c r="N27" i="52"/>
  <c r="M27" i="52"/>
  <c r="L27" i="52"/>
  <c r="K27" i="52"/>
  <c r="J27" i="52"/>
  <c r="I27" i="52"/>
  <c r="H27" i="52"/>
  <c r="G27" i="52"/>
  <c r="F27" i="52"/>
  <c r="E27" i="52"/>
  <c r="U26" i="52"/>
  <c r="S26" i="52"/>
  <c r="Q26" i="52"/>
  <c r="W26" i="52" s="1"/>
  <c r="N26" i="52"/>
  <c r="M26" i="52"/>
  <c r="L26" i="52"/>
  <c r="K26" i="52"/>
  <c r="J26" i="52"/>
  <c r="I26" i="52"/>
  <c r="H26" i="52"/>
  <c r="G26" i="52"/>
  <c r="F26" i="52"/>
  <c r="E26" i="52"/>
  <c r="W25" i="52"/>
  <c r="N25" i="52"/>
  <c r="W24" i="52"/>
  <c r="N24" i="52"/>
  <c r="W23" i="52"/>
  <c r="N23" i="52"/>
  <c r="N22" i="52"/>
  <c r="N21" i="52"/>
  <c r="M21" i="52"/>
  <c r="L21" i="52"/>
  <c r="K21" i="52"/>
  <c r="J21" i="52"/>
  <c r="I21" i="52"/>
  <c r="H21" i="52"/>
  <c r="G21" i="52"/>
  <c r="F21" i="52"/>
  <c r="E21" i="52"/>
  <c r="N20" i="52"/>
  <c r="M20" i="52"/>
  <c r="L20" i="52"/>
  <c r="K20" i="52"/>
  <c r="J20" i="52"/>
  <c r="I20" i="52"/>
  <c r="H20" i="52"/>
  <c r="G20" i="52"/>
  <c r="F20" i="52"/>
  <c r="E20" i="52"/>
  <c r="U19" i="52"/>
  <c r="N19" i="52"/>
  <c r="N18" i="52"/>
  <c r="N17" i="52"/>
  <c r="W16" i="52"/>
  <c r="N16" i="52"/>
  <c r="N41" i="51"/>
  <c r="N40" i="51"/>
  <c r="N39" i="51"/>
  <c r="N36" i="51"/>
  <c r="M36" i="51"/>
  <c r="L36" i="51"/>
  <c r="K36" i="51"/>
  <c r="J36" i="51"/>
  <c r="I36" i="51"/>
  <c r="H36" i="51"/>
  <c r="G36" i="51"/>
  <c r="F36" i="51"/>
  <c r="E36" i="51"/>
  <c r="N35" i="51"/>
  <c r="M35" i="51"/>
  <c r="L35" i="51"/>
  <c r="K35" i="51"/>
  <c r="J35" i="51"/>
  <c r="I35" i="51"/>
  <c r="H35" i="51"/>
  <c r="G35" i="51"/>
  <c r="F35" i="51"/>
  <c r="E35" i="51"/>
  <c r="N34" i="51"/>
  <c r="M34" i="51"/>
  <c r="L34" i="51"/>
  <c r="K34" i="51"/>
  <c r="J34" i="51"/>
  <c r="I34" i="51"/>
  <c r="H34" i="51"/>
  <c r="G34" i="51"/>
  <c r="F34" i="51"/>
  <c r="E34" i="51"/>
  <c r="N33" i="51"/>
  <c r="M33" i="51"/>
  <c r="L33" i="51"/>
  <c r="K33" i="51"/>
  <c r="J33" i="51"/>
  <c r="I33" i="51"/>
  <c r="H33" i="51"/>
  <c r="G33" i="51"/>
  <c r="F33" i="51"/>
  <c r="E33" i="51"/>
  <c r="N32" i="51"/>
  <c r="M32" i="51"/>
  <c r="L32" i="51"/>
  <c r="K32" i="51"/>
  <c r="J32" i="51"/>
  <c r="I32" i="51"/>
  <c r="H32" i="51"/>
  <c r="G32" i="51"/>
  <c r="F32" i="51"/>
  <c r="E32" i="51"/>
  <c r="N31" i="51"/>
  <c r="N30" i="51"/>
  <c r="N29" i="51"/>
  <c r="N28" i="51"/>
  <c r="N27" i="51"/>
  <c r="M27" i="51"/>
  <c r="L27" i="51"/>
  <c r="K27" i="51"/>
  <c r="J27" i="51"/>
  <c r="I27" i="51"/>
  <c r="H27" i="51"/>
  <c r="G27" i="51"/>
  <c r="F27" i="51"/>
  <c r="E27" i="51"/>
  <c r="U26" i="51"/>
  <c r="S26" i="51"/>
  <c r="Q26" i="51"/>
  <c r="N26" i="51"/>
  <c r="M26" i="51"/>
  <c r="L26" i="51"/>
  <c r="K26" i="51"/>
  <c r="J26" i="51"/>
  <c r="I26" i="51"/>
  <c r="H26" i="51"/>
  <c r="G26" i="51"/>
  <c r="F26" i="51"/>
  <c r="E26" i="51"/>
  <c r="W25" i="51"/>
  <c r="N25" i="51"/>
  <c r="W24" i="51"/>
  <c r="N24" i="51"/>
  <c r="W23" i="51"/>
  <c r="N23" i="51"/>
  <c r="N22" i="51"/>
  <c r="N21" i="51"/>
  <c r="M21" i="51"/>
  <c r="L21" i="51"/>
  <c r="K21" i="51"/>
  <c r="J21" i="51"/>
  <c r="I21" i="51"/>
  <c r="H21" i="51"/>
  <c r="G21" i="51"/>
  <c r="F21" i="51"/>
  <c r="E21" i="51"/>
  <c r="N20" i="51"/>
  <c r="M20" i="51"/>
  <c r="L20" i="51"/>
  <c r="K20" i="51"/>
  <c r="J20" i="51"/>
  <c r="I20" i="51"/>
  <c r="H20" i="51"/>
  <c r="G20" i="51"/>
  <c r="F20" i="51"/>
  <c r="E20" i="51"/>
  <c r="U19" i="51"/>
  <c r="N19" i="51"/>
  <c r="N18" i="51"/>
  <c r="N17" i="51"/>
  <c r="W16" i="51"/>
  <c r="N16" i="51"/>
  <c r="N41" i="50"/>
  <c r="N40" i="50"/>
  <c r="N39" i="50"/>
  <c r="N36" i="50"/>
  <c r="M36" i="50"/>
  <c r="L36" i="50"/>
  <c r="K36" i="50"/>
  <c r="J36" i="50"/>
  <c r="I36" i="50"/>
  <c r="H36" i="50"/>
  <c r="G36" i="50"/>
  <c r="F36" i="50"/>
  <c r="E36" i="50"/>
  <c r="N35" i="50"/>
  <c r="M35" i="50"/>
  <c r="L35" i="50"/>
  <c r="K35" i="50"/>
  <c r="J35" i="50"/>
  <c r="I35" i="50"/>
  <c r="H35" i="50"/>
  <c r="G35" i="50"/>
  <c r="F35" i="50"/>
  <c r="E35" i="50"/>
  <c r="N34" i="50"/>
  <c r="M34" i="50"/>
  <c r="L34" i="50"/>
  <c r="K34" i="50"/>
  <c r="J34" i="50"/>
  <c r="I34" i="50"/>
  <c r="H34" i="50"/>
  <c r="G34" i="50"/>
  <c r="F34" i="50"/>
  <c r="E34" i="50"/>
  <c r="N33" i="50"/>
  <c r="M33" i="50"/>
  <c r="L33" i="50"/>
  <c r="K33" i="50"/>
  <c r="J33" i="50"/>
  <c r="I33" i="50"/>
  <c r="H33" i="50"/>
  <c r="G33" i="50"/>
  <c r="F33" i="50"/>
  <c r="E33" i="50"/>
  <c r="N32" i="50"/>
  <c r="M32" i="50"/>
  <c r="L32" i="50"/>
  <c r="K32" i="50"/>
  <c r="J32" i="50"/>
  <c r="I32" i="50"/>
  <c r="H32" i="50"/>
  <c r="G32" i="50"/>
  <c r="F32" i="50"/>
  <c r="E32" i="50"/>
  <c r="N31" i="50"/>
  <c r="N30" i="50"/>
  <c r="N29" i="50"/>
  <c r="N28" i="50"/>
  <c r="N27" i="50"/>
  <c r="M27" i="50"/>
  <c r="L27" i="50"/>
  <c r="K27" i="50"/>
  <c r="J27" i="50"/>
  <c r="I27" i="50"/>
  <c r="H27" i="50"/>
  <c r="G27" i="50"/>
  <c r="F27" i="50"/>
  <c r="E27" i="50"/>
  <c r="U26" i="50"/>
  <c r="S26" i="50"/>
  <c r="Q26" i="50"/>
  <c r="W26" i="50" s="1"/>
  <c r="N26" i="50"/>
  <c r="M26" i="50"/>
  <c r="L26" i="50"/>
  <c r="K26" i="50"/>
  <c r="J26" i="50"/>
  <c r="I26" i="50"/>
  <c r="H26" i="50"/>
  <c r="G26" i="50"/>
  <c r="F26" i="50"/>
  <c r="E26" i="50"/>
  <c r="W25" i="50"/>
  <c r="N25" i="50"/>
  <c r="W24" i="50"/>
  <c r="N24" i="50"/>
  <c r="W23" i="50"/>
  <c r="N23" i="50"/>
  <c r="N22" i="50"/>
  <c r="N21" i="50"/>
  <c r="M21" i="50"/>
  <c r="L21" i="50"/>
  <c r="K21" i="50"/>
  <c r="J21" i="50"/>
  <c r="I21" i="50"/>
  <c r="H21" i="50"/>
  <c r="G21" i="50"/>
  <c r="F21" i="50"/>
  <c r="E21" i="50"/>
  <c r="N20" i="50"/>
  <c r="M20" i="50"/>
  <c r="L20" i="50"/>
  <c r="K20" i="50"/>
  <c r="J20" i="50"/>
  <c r="I20" i="50"/>
  <c r="H20" i="50"/>
  <c r="G20" i="50"/>
  <c r="F20" i="50"/>
  <c r="E20" i="50"/>
  <c r="U19" i="50"/>
  <c r="N19" i="50"/>
  <c r="N18" i="50"/>
  <c r="N17" i="50"/>
  <c r="W16" i="50"/>
  <c r="N16" i="50"/>
  <c r="N41" i="49"/>
  <c r="N40" i="49"/>
  <c r="N39" i="49"/>
  <c r="N36" i="49"/>
  <c r="M36" i="49"/>
  <c r="L36" i="49"/>
  <c r="K36" i="49"/>
  <c r="J36" i="49"/>
  <c r="I36" i="49"/>
  <c r="H36" i="49"/>
  <c r="G36" i="49"/>
  <c r="F36" i="49"/>
  <c r="E36" i="49"/>
  <c r="N35" i="49"/>
  <c r="M35" i="49"/>
  <c r="L35" i="49"/>
  <c r="K35" i="49"/>
  <c r="J35" i="49"/>
  <c r="I35" i="49"/>
  <c r="H35" i="49"/>
  <c r="G35" i="49"/>
  <c r="F35" i="49"/>
  <c r="E35" i="49"/>
  <c r="N34" i="49"/>
  <c r="M34" i="49"/>
  <c r="L34" i="49"/>
  <c r="K34" i="49"/>
  <c r="J34" i="49"/>
  <c r="I34" i="49"/>
  <c r="H34" i="49"/>
  <c r="G34" i="49"/>
  <c r="F34" i="49"/>
  <c r="E34" i="49"/>
  <c r="N33" i="49"/>
  <c r="M33" i="49"/>
  <c r="L33" i="49"/>
  <c r="K33" i="49"/>
  <c r="J33" i="49"/>
  <c r="I33" i="49"/>
  <c r="H33" i="49"/>
  <c r="G33" i="49"/>
  <c r="F33" i="49"/>
  <c r="E33" i="49"/>
  <c r="N32" i="49"/>
  <c r="M32" i="49"/>
  <c r="L32" i="49"/>
  <c r="K32" i="49"/>
  <c r="J32" i="49"/>
  <c r="I32" i="49"/>
  <c r="H32" i="49"/>
  <c r="G32" i="49"/>
  <c r="F32" i="49"/>
  <c r="E32" i="49"/>
  <c r="N31" i="49"/>
  <c r="N30" i="49"/>
  <c r="N29" i="49"/>
  <c r="N28" i="49"/>
  <c r="N27" i="49"/>
  <c r="M27" i="49"/>
  <c r="L27" i="49"/>
  <c r="K27" i="49"/>
  <c r="J27" i="49"/>
  <c r="I27" i="49"/>
  <c r="H27" i="49"/>
  <c r="G27" i="49"/>
  <c r="F27" i="49"/>
  <c r="E27" i="49"/>
  <c r="U26" i="49"/>
  <c r="S26" i="49"/>
  <c r="Q26" i="49"/>
  <c r="N26" i="49"/>
  <c r="M26" i="49"/>
  <c r="L26" i="49"/>
  <c r="K26" i="49"/>
  <c r="J26" i="49"/>
  <c r="I26" i="49"/>
  <c r="H26" i="49"/>
  <c r="G26" i="49"/>
  <c r="F26" i="49"/>
  <c r="E26" i="49"/>
  <c r="W25" i="49"/>
  <c r="N25" i="49"/>
  <c r="W24" i="49"/>
  <c r="N24" i="49"/>
  <c r="W23" i="49"/>
  <c r="N23" i="49"/>
  <c r="N22" i="49"/>
  <c r="N21" i="49"/>
  <c r="M21" i="49"/>
  <c r="L21" i="49"/>
  <c r="K21" i="49"/>
  <c r="J21" i="49"/>
  <c r="I21" i="49"/>
  <c r="H21" i="49"/>
  <c r="G21" i="49"/>
  <c r="F21" i="49"/>
  <c r="E21" i="49"/>
  <c r="N20" i="49"/>
  <c r="M20" i="49"/>
  <c r="L20" i="49"/>
  <c r="K20" i="49"/>
  <c r="J20" i="49"/>
  <c r="I20" i="49"/>
  <c r="H20" i="49"/>
  <c r="G20" i="49"/>
  <c r="F20" i="49"/>
  <c r="E20" i="49"/>
  <c r="U19" i="49"/>
  <c r="N19" i="49"/>
  <c r="N18" i="49"/>
  <c r="N17" i="49"/>
  <c r="W16" i="49"/>
  <c r="N16" i="49"/>
  <c r="N41" i="48"/>
  <c r="N40" i="48"/>
  <c r="N39" i="48"/>
  <c r="N36" i="48"/>
  <c r="M36" i="48"/>
  <c r="L36" i="48"/>
  <c r="K36" i="48"/>
  <c r="J36" i="48"/>
  <c r="I36" i="48"/>
  <c r="H36" i="48"/>
  <c r="G36" i="48"/>
  <c r="F36" i="48"/>
  <c r="E36" i="48"/>
  <c r="N35" i="48"/>
  <c r="M35" i="48"/>
  <c r="L35" i="48"/>
  <c r="K35" i="48"/>
  <c r="J35" i="48"/>
  <c r="I35" i="48"/>
  <c r="H35" i="48"/>
  <c r="G35" i="48"/>
  <c r="F35" i="48"/>
  <c r="E35" i="48"/>
  <c r="N34" i="48"/>
  <c r="M34" i="48"/>
  <c r="L34" i="48"/>
  <c r="K34" i="48"/>
  <c r="J34" i="48"/>
  <c r="I34" i="48"/>
  <c r="H34" i="48"/>
  <c r="G34" i="48"/>
  <c r="F34" i="48"/>
  <c r="E34" i="48"/>
  <c r="N33" i="48"/>
  <c r="M33" i="48"/>
  <c r="L33" i="48"/>
  <c r="K33" i="48"/>
  <c r="J33" i="48"/>
  <c r="I33" i="48"/>
  <c r="H33" i="48"/>
  <c r="G33" i="48"/>
  <c r="F33" i="48"/>
  <c r="E33" i="48"/>
  <c r="N32" i="48"/>
  <c r="M32" i="48"/>
  <c r="L32" i="48"/>
  <c r="K32" i="48"/>
  <c r="J32" i="48"/>
  <c r="I32" i="48"/>
  <c r="H32" i="48"/>
  <c r="G32" i="48"/>
  <c r="F32" i="48"/>
  <c r="E32" i="48"/>
  <c r="N31" i="48"/>
  <c r="N30" i="48"/>
  <c r="N29" i="48"/>
  <c r="N28" i="48"/>
  <c r="N27" i="48"/>
  <c r="M27" i="48"/>
  <c r="L27" i="48"/>
  <c r="K27" i="48"/>
  <c r="J27" i="48"/>
  <c r="I27" i="48"/>
  <c r="H27" i="48"/>
  <c r="G27" i="48"/>
  <c r="F27" i="48"/>
  <c r="E27" i="48"/>
  <c r="U26" i="48"/>
  <c r="S26" i="48"/>
  <c r="Q26" i="48"/>
  <c r="W26" i="48" s="1"/>
  <c r="N26" i="48"/>
  <c r="M26" i="48"/>
  <c r="L26" i="48"/>
  <c r="K26" i="48"/>
  <c r="J26" i="48"/>
  <c r="I26" i="48"/>
  <c r="H26" i="48"/>
  <c r="G26" i="48"/>
  <c r="F26" i="48"/>
  <c r="E26" i="48"/>
  <c r="W25" i="48"/>
  <c r="N25" i="48"/>
  <c r="W24" i="48"/>
  <c r="N24" i="48"/>
  <c r="W23" i="48"/>
  <c r="N23" i="48"/>
  <c r="N22" i="48"/>
  <c r="N21" i="48"/>
  <c r="M21" i="48"/>
  <c r="L21" i="48"/>
  <c r="K21" i="48"/>
  <c r="J21" i="48"/>
  <c r="I21" i="48"/>
  <c r="H21" i="48"/>
  <c r="G21" i="48"/>
  <c r="F21" i="48"/>
  <c r="E21" i="48"/>
  <c r="N20" i="48"/>
  <c r="M20" i="48"/>
  <c r="L20" i="48"/>
  <c r="K20" i="48"/>
  <c r="J20" i="48"/>
  <c r="I20" i="48"/>
  <c r="H20" i="48"/>
  <c r="G20" i="48"/>
  <c r="F20" i="48"/>
  <c r="E20" i="48"/>
  <c r="U19" i="48"/>
  <c r="N19" i="48"/>
  <c r="N18" i="48"/>
  <c r="N17" i="48"/>
  <c r="W16" i="48"/>
  <c r="N16" i="48"/>
  <c r="N41" i="47"/>
  <c r="N40" i="47"/>
  <c r="N39" i="47"/>
  <c r="N36" i="47"/>
  <c r="M36" i="47"/>
  <c r="L36" i="47"/>
  <c r="K36" i="47"/>
  <c r="J36" i="47"/>
  <c r="I36" i="47"/>
  <c r="H36" i="47"/>
  <c r="G36" i="47"/>
  <c r="F36" i="47"/>
  <c r="E36" i="47"/>
  <c r="N35" i="47"/>
  <c r="M35" i="47"/>
  <c r="L35" i="47"/>
  <c r="K35" i="47"/>
  <c r="J35" i="47"/>
  <c r="I35" i="47"/>
  <c r="H35" i="47"/>
  <c r="G35" i="47"/>
  <c r="F35" i="47"/>
  <c r="E35" i="47"/>
  <c r="N34" i="47"/>
  <c r="M34" i="47"/>
  <c r="L34" i="47"/>
  <c r="K34" i="47"/>
  <c r="J34" i="47"/>
  <c r="I34" i="47"/>
  <c r="H34" i="47"/>
  <c r="G34" i="47"/>
  <c r="F34" i="47"/>
  <c r="E34" i="47"/>
  <c r="N33" i="47"/>
  <c r="M33" i="47"/>
  <c r="L33" i="47"/>
  <c r="K33" i="47"/>
  <c r="J33" i="47"/>
  <c r="I33" i="47"/>
  <c r="H33" i="47"/>
  <c r="G33" i="47"/>
  <c r="F33" i="47"/>
  <c r="E33" i="47"/>
  <c r="N32" i="47"/>
  <c r="M32" i="47"/>
  <c r="L32" i="47"/>
  <c r="K32" i="47"/>
  <c r="J32" i="47"/>
  <c r="I32" i="47"/>
  <c r="H32" i="47"/>
  <c r="G32" i="47"/>
  <c r="F32" i="47"/>
  <c r="E32" i="47"/>
  <c r="N31" i="47"/>
  <c r="N30" i="47"/>
  <c r="N29" i="47"/>
  <c r="N28" i="47"/>
  <c r="N27" i="47"/>
  <c r="M27" i="47"/>
  <c r="L27" i="47"/>
  <c r="K27" i="47"/>
  <c r="J27" i="47"/>
  <c r="I27" i="47"/>
  <c r="H27" i="47"/>
  <c r="G27" i="47"/>
  <c r="F27" i="47"/>
  <c r="E27" i="47"/>
  <c r="U26" i="47"/>
  <c r="S26" i="47"/>
  <c r="Q26" i="47"/>
  <c r="N26" i="47"/>
  <c r="M26" i="47"/>
  <c r="L26" i="47"/>
  <c r="K26" i="47"/>
  <c r="J26" i="47"/>
  <c r="I26" i="47"/>
  <c r="H26" i="47"/>
  <c r="G26" i="47"/>
  <c r="F26" i="47"/>
  <c r="E26" i="47"/>
  <c r="W25" i="47"/>
  <c r="N25" i="47"/>
  <c r="W24" i="47"/>
  <c r="N24" i="47"/>
  <c r="W23" i="47"/>
  <c r="N23" i="47"/>
  <c r="N22" i="47"/>
  <c r="N21" i="47"/>
  <c r="M21" i="47"/>
  <c r="L21" i="47"/>
  <c r="K21" i="47"/>
  <c r="J21" i="47"/>
  <c r="I21" i="47"/>
  <c r="H21" i="47"/>
  <c r="G21" i="47"/>
  <c r="F21" i="47"/>
  <c r="E21" i="47"/>
  <c r="N20" i="47"/>
  <c r="M20" i="47"/>
  <c r="L20" i="47"/>
  <c r="K20" i="47"/>
  <c r="J20" i="47"/>
  <c r="I20" i="47"/>
  <c r="H20" i="47"/>
  <c r="G20" i="47"/>
  <c r="F20" i="47"/>
  <c r="E20" i="47"/>
  <c r="U19" i="47"/>
  <c r="N19" i="47"/>
  <c r="N18" i="47"/>
  <c r="N17" i="47"/>
  <c r="W16" i="47"/>
  <c r="N16" i="47"/>
  <c r="N41" i="46"/>
  <c r="N40" i="46"/>
  <c r="N39" i="46"/>
  <c r="N36" i="46"/>
  <c r="M36" i="46"/>
  <c r="L36" i="46"/>
  <c r="K36" i="46"/>
  <c r="J36" i="46"/>
  <c r="I36" i="46"/>
  <c r="H36" i="46"/>
  <c r="G36" i="46"/>
  <c r="F36" i="46"/>
  <c r="E36" i="46"/>
  <c r="N35" i="46"/>
  <c r="M35" i="46"/>
  <c r="L35" i="46"/>
  <c r="K35" i="46"/>
  <c r="J35" i="46"/>
  <c r="I35" i="46"/>
  <c r="H35" i="46"/>
  <c r="G35" i="46"/>
  <c r="F35" i="46"/>
  <c r="E35" i="46"/>
  <c r="N34" i="46"/>
  <c r="M34" i="46"/>
  <c r="L34" i="46"/>
  <c r="K34" i="46"/>
  <c r="J34" i="46"/>
  <c r="I34" i="46"/>
  <c r="H34" i="46"/>
  <c r="G34" i="46"/>
  <c r="F34" i="46"/>
  <c r="E34" i="46"/>
  <c r="N33" i="46"/>
  <c r="M33" i="46"/>
  <c r="L33" i="46"/>
  <c r="K33" i="46"/>
  <c r="J33" i="46"/>
  <c r="I33" i="46"/>
  <c r="H33" i="46"/>
  <c r="G33" i="46"/>
  <c r="F33" i="46"/>
  <c r="E33" i="46"/>
  <c r="N32" i="46"/>
  <c r="M32" i="46"/>
  <c r="L32" i="46"/>
  <c r="K32" i="46"/>
  <c r="J32" i="46"/>
  <c r="I32" i="46"/>
  <c r="H32" i="46"/>
  <c r="G32" i="46"/>
  <c r="F32" i="46"/>
  <c r="E32" i="46"/>
  <c r="N31" i="46"/>
  <c r="N30" i="46"/>
  <c r="N29" i="46"/>
  <c r="N28" i="46"/>
  <c r="N27" i="46"/>
  <c r="M27" i="46"/>
  <c r="L27" i="46"/>
  <c r="K27" i="46"/>
  <c r="J27" i="46"/>
  <c r="I27" i="46"/>
  <c r="H27" i="46"/>
  <c r="G27" i="46"/>
  <c r="F27" i="46"/>
  <c r="E27" i="46"/>
  <c r="U26" i="46"/>
  <c r="S26" i="46"/>
  <c r="Q26" i="46"/>
  <c r="W26" i="46" s="1"/>
  <c r="N26" i="46"/>
  <c r="M26" i="46"/>
  <c r="L26" i="46"/>
  <c r="K26" i="46"/>
  <c r="J26" i="46"/>
  <c r="I26" i="46"/>
  <c r="H26" i="46"/>
  <c r="G26" i="46"/>
  <c r="F26" i="46"/>
  <c r="E26" i="46"/>
  <c r="W25" i="46"/>
  <c r="N25" i="46"/>
  <c r="W24" i="46"/>
  <c r="N24" i="46"/>
  <c r="W23" i="46"/>
  <c r="N23" i="46"/>
  <c r="N22" i="46"/>
  <c r="N21" i="46"/>
  <c r="M21" i="46"/>
  <c r="L21" i="46"/>
  <c r="K21" i="46"/>
  <c r="J21" i="46"/>
  <c r="I21" i="46"/>
  <c r="H21" i="46"/>
  <c r="G21" i="46"/>
  <c r="F21" i="46"/>
  <c r="E21" i="46"/>
  <c r="N20" i="46"/>
  <c r="M20" i="46"/>
  <c r="L20" i="46"/>
  <c r="K20" i="46"/>
  <c r="J20" i="46"/>
  <c r="I20" i="46"/>
  <c r="H20" i="46"/>
  <c r="G20" i="46"/>
  <c r="F20" i="46"/>
  <c r="E20" i="46"/>
  <c r="U19" i="46"/>
  <c r="N19" i="46"/>
  <c r="N18" i="46"/>
  <c r="N17" i="46"/>
  <c r="W16" i="46"/>
  <c r="N16" i="46"/>
  <c r="N41" i="45"/>
  <c r="N40" i="45"/>
  <c r="N39" i="45"/>
  <c r="N36" i="45"/>
  <c r="M36" i="45"/>
  <c r="L36" i="45"/>
  <c r="K36" i="45"/>
  <c r="J36" i="45"/>
  <c r="I36" i="45"/>
  <c r="H36" i="45"/>
  <c r="G36" i="45"/>
  <c r="F36" i="45"/>
  <c r="E36" i="45"/>
  <c r="N35" i="45"/>
  <c r="M35" i="45"/>
  <c r="L35" i="45"/>
  <c r="K35" i="45"/>
  <c r="J35" i="45"/>
  <c r="I35" i="45"/>
  <c r="H35" i="45"/>
  <c r="G35" i="45"/>
  <c r="F35" i="45"/>
  <c r="E35" i="45"/>
  <c r="N34" i="45"/>
  <c r="M34" i="45"/>
  <c r="L34" i="45"/>
  <c r="K34" i="45"/>
  <c r="J34" i="45"/>
  <c r="I34" i="45"/>
  <c r="H34" i="45"/>
  <c r="G34" i="45"/>
  <c r="F34" i="45"/>
  <c r="E34" i="45"/>
  <c r="N33" i="45"/>
  <c r="M33" i="45"/>
  <c r="L33" i="45"/>
  <c r="K33" i="45"/>
  <c r="J33" i="45"/>
  <c r="I33" i="45"/>
  <c r="H33" i="45"/>
  <c r="G33" i="45"/>
  <c r="F33" i="45"/>
  <c r="E33" i="45"/>
  <c r="N32" i="45"/>
  <c r="M32" i="45"/>
  <c r="L32" i="45"/>
  <c r="K32" i="45"/>
  <c r="J32" i="45"/>
  <c r="I32" i="45"/>
  <c r="H32" i="45"/>
  <c r="G32" i="45"/>
  <c r="F32" i="45"/>
  <c r="E32" i="45"/>
  <c r="N31" i="45"/>
  <c r="N30" i="45"/>
  <c r="N29" i="45"/>
  <c r="N28" i="45"/>
  <c r="N27" i="45"/>
  <c r="M27" i="45"/>
  <c r="L27" i="45"/>
  <c r="K27" i="45"/>
  <c r="J27" i="45"/>
  <c r="I27" i="45"/>
  <c r="H27" i="45"/>
  <c r="G27" i="45"/>
  <c r="F27" i="45"/>
  <c r="E27" i="45"/>
  <c r="U26" i="45"/>
  <c r="S26" i="45"/>
  <c r="Q26" i="45"/>
  <c r="N26" i="45"/>
  <c r="M26" i="45"/>
  <c r="L26" i="45"/>
  <c r="K26" i="45"/>
  <c r="J26" i="45"/>
  <c r="I26" i="45"/>
  <c r="H26" i="45"/>
  <c r="G26" i="45"/>
  <c r="F26" i="45"/>
  <c r="E26" i="45"/>
  <c r="W25" i="45"/>
  <c r="N25" i="45"/>
  <c r="W24" i="45"/>
  <c r="N24" i="45"/>
  <c r="W23" i="45"/>
  <c r="N23" i="45"/>
  <c r="N22" i="45"/>
  <c r="N21" i="45"/>
  <c r="M21" i="45"/>
  <c r="L21" i="45"/>
  <c r="K21" i="45"/>
  <c r="J21" i="45"/>
  <c r="I21" i="45"/>
  <c r="H21" i="45"/>
  <c r="G21" i="45"/>
  <c r="F21" i="45"/>
  <c r="E21" i="45"/>
  <c r="N20" i="45"/>
  <c r="M20" i="45"/>
  <c r="L20" i="45"/>
  <c r="K20" i="45"/>
  <c r="J20" i="45"/>
  <c r="I20" i="45"/>
  <c r="H20" i="45"/>
  <c r="G20" i="45"/>
  <c r="F20" i="45"/>
  <c r="E20" i="45"/>
  <c r="U19" i="45"/>
  <c r="N19" i="45"/>
  <c r="N18" i="45"/>
  <c r="N17" i="45"/>
  <c r="W16" i="45"/>
  <c r="N16" i="45"/>
  <c r="N41" i="44"/>
  <c r="N40" i="44"/>
  <c r="N39" i="44"/>
  <c r="N36" i="44"/>
  <c r="M36" i="44"/>
  <c r="L36" i="44"/>
  <c r="K36" i="44"/>
  <c r="J36" i="44"/>
  <c r="I36" i="44"/>
  <c r="H36" i="44"/>
  <c r="G36" i="44"/>
  <c r="F36" i="44"/>
  <c r="E36" i="44"/>
  <c r="N35" i="44"/>
  <c r="M35" i="44"/>
  <c r="L35" i="44"/>
  <c r="K35" i="44"/>
  <c r="J35" i="44"/>
  <c r="I35" i="44"/>
  <c r="H35" i="44"/>
  <c r="G35" i="44"/>
  <c r="F35" i="44"/>
  <c r="E35" i="44"/>
  <c r="N34" i="44"/>
  <c r="M34" i="44"/>
  <c r="L34" i="44"/>
  <c r="K34" i="44"/>
  <c r="J34" i="44"/>
  <c r="I34" i="44"/>
  <c r="H34" i="44"/>
  <c r="G34" i="44"/>
  <c r="F34" i="44"/>
  <c r="E34" i="44"/>
  <c r="N33" i="44"/>
  <c r="M33" i="44"/>
  <c r="L33" i="44"/>
  <c r="K33" i="44"/>
  <c r="J33" i="44"/>
  <c r="I33" i="44"/>
  <c r="H33" i="44"/>
  <c r="G33" i="44"/>
  <c r="F33" i="44"/>
  <c r="E33" i="44"/>
  <c r="N32" i="44"/>
  <c r="M32" i="44"/>
  <c r="L32" i="44"/>
  <c r="K32" i="44"/>
  <c r="J32" i="44"/>
  <c r="I32" i="44"/>
  <c r="H32" i="44"/>
  <c r="G32" i="44"/>
  <c r="F32" i="44"/>
  <c r="E32" i="44"/>
  <c r="N31" i="44"/>
  <c r="N30" i="44"/>
  <c r="N29" i="44"/>
  <c r="N28" i="44"/>
  <c r="N27" i="44"/>
  <c r="M27" i="44"/>
  <c r="L27" i="44"/>
  <c r="K27" i="44"/>
  <c r="J27" i="44"/>
  <c r="I27" i="44"/>
  <c r="H27" i="44"/>
  <c r="G27" i="44"/>
  <c r="F27" i="44"/>
  <c r="E27" i="44"/>
  <c r="U26" i="44"/>
  <c r="S26" i="44"/>
  <c r="Q26" i="44"/>
  <c r="W26" i="44" s="1"/>
  <c r="N26" i="44"/>
  <c r="M26" i="44"/>
  <c r="L26" i="44"/>
  <c r="K26" i="44"/>
  <c r="J26" i="44"/>
  <c r="I26" i="44"/>
  <c r="H26" i="44"/>
  <c r="G26" i="44"/>
  <c r="F26" i="44"/>
  <c r="E26" i="44"/>
  <c r="W25" i="44"/>
  <c r="N25" i="44"/>
  <c r="W24" i="44"/>
  <c r="N24" i="44"/>
  <c r="W23" i="44"/>
  <c r="N23" i="44"/>
  <c r="N22" i="44"/>
  <c r="N21" i="44"/>
  <c r="M21" i="44"/>
  <c r="L21" i="44"/>
  <c r="K21" i="44"/>
  <c r="J21" i="44"/>
  <c r="I21" i="44"/>
  <c r="H21" i="44"/>
  <c r="G21" i="44"/>
  <c r="F21" i="44"/>
  <c r="E21" i="44"/>
  <c r="N20" i="44"/>
  <c r="M20" i="44"/>
  <c r="L20" i="44"/>
  <c r="K20" i="44"/>
  <c r="J20" i="44"/>
  <c r="I20" i="44"/>
  <c r="H20" i="44"/>
  <c r="G20" i="44"/>
  <c r="F20" i="44"/>
  <c r="E20" i="44"/>
  <c r="U19" i="44"/>
  <c r="N19" i="44"/>
  <c r="N18" i="44"/>
  <c r="N17" i="44"/>
  <c r="W16" i="44"/>
  <c r="N16" i="44"/>
  <c r="N41" i="43"/>
  <c r="N40" i="43"/>
  <c r="N39" i="43"/>
  <c r="N36" i="43"/>
  <c r="M36" i="43"/>
  <c r="L36" i="43"/>
  <c r="K36" i="43"/>
  <c r="J36" i="43"/>
  <c r="I36" i="43"/>
  <c r="H36" i="43"/>
  <c r="G36" i="43"/>
  <c r="F36" i="43"/>
  <c r="E36" i="43"/>
  <c r="N35" i="43"/>
  <c r="M35" i="43"/>
  <c r="L35" i="43"/>
  <c r="K35" i="43"/>
  <c r="J35" i="43"/>
  <c r="I35" i="43"/>
  <c r="H35" i="43"/>
  <c r="G35" i="43"/>
  <c r="F35" i="43"/>
  <c r="E35" i="43"/>
  <c r="N34" i="43"/>
  <c r="M34" i="43"/>
  <c r="L34" i="43"/>
  <c r="K34" i="43"/>
  <c r="J34" i="43"/>
  <c r="I34" i="43"/>
  <c r="H34" i="43"/>
  <c r="G34" i="43"/>
  <c r="F34" i="43"/>
  <c r="E34" i="43"/>
  <c r="N33" i="43"/>
  <c r="M33" i="43"/>
  <c r="L33" i="43"/>
  <c r="K33" i="43"/>
  <c r="J33" i="43"/>
  <c r="I33" i="43"/>
  <c r="H33" i="43"/>
  <c r="G33" i="43"/>
  <c r="F33" i="43"/>
  <c r="E33" i="43"/>
  <c r="N32" i="43"/>
  <c r="M32" i="43"/>
  <c r="L32" i="43"/>
  <c r="K32" i="43"/>
  <c r="J32" i="43"/>
  <c r="I32" i="43"/>
  <c r="H32" i="43"/>
  <c r="G32" i="43"/>
  <c r="F32" i="43"/>
  <c r="E32" i="43"/>
  <c r="N31" i="43"/>
  <c r="N30" i="43"/>
  <c r="N29" i="43"/>
  <c r="N28" i="43"/>
  <c r="N27" i="43"/>
  <c r="M27" i="43"/>
  <c r="L27" i="43"/>
  <c r="K27" i="43"/>
  <c r="J27" i="43"/>
  <c r="I27" i="43"/>
  <c r="H27" i="43"/>
  <c r="G27" i="43"/>
  <c r="F27" i="43"/>
  <c r="E27" i="43"/>
  <c r="U26" i="43"/>
  <c r="S26" i="43"/>
  <c r="Q26" i="43"/>
  <c r="N26" i="43"/>
  <c r="M26" i="43"/>
  <c r="L26" i="43"/>
  <c r="K26" i="43"/>
  <c r="J26" i="43"/>
  <c r="I26" i="43"/>
  <c r="H26" i="43"/>
  <c r="G26" i="43"/>
  <c r="F26" i="43"/>
  <c r="E26" i="43"/>
  <c r="W25" i="43"/>
  <c r="N25" i="43"/>
  <c r="W24" i="43"/>
  <c r="N24" i="43"/>
  <c r="W23" i="43"/>
  <c r="N23" i="43"/>
  <c r="N22" i="43"/>
  <c r="N21" i="43"/>
  <c r="M21" i="43"/>
  <c r="L21" i="43"/>
  <c r="K21" i="43"/>
  <c r="J21" i="43"/>
  <c r="I21" i="43"/>
  <c r="H21" i="43"/>
  <c r="G21" i="43"/>
  <c r="F21" i="43"/>
  <c r="E21" i="43"/>
  <c r="N20" i="43"/>
  <c r="M20" i="43"/>
  <c r="L20" i="43"/>
  <c r="K20" i="43"/>
  <c r="J20" i="43"/>
  <c r="I20" i="43"/>
  <c r="H20" i="43"/>
  <c r="G20" i="43"/>
  <c r="F20" i="43"/>
  <c r="E20" i="43"/>
  <c r="U19" i="43"/>
  <c r="N19" i="43"/>
  <c r="N18" i="43"/>
  <c r="N17" i="43"/>
  <c r="W16" i="43"/>
  <c r="N16" i="43"/>
  <c r="N41" i="42"/>
  <c r="N40" i="42"/>
  <c r="N39" i="42"/>
  <c r="M36" i="42"/>
  <c r="L36" i="42"/>
  <c r="K36" i="42"/>
  <c r="J36" i="42"/>
  <c r="I36" i="42"/>
  <c r="H36" i="42"/>
  <c r="G36" i="42"/>
  <c r="F36" i="42"/>
  <c r="E36" i="42"/>
  <c r="N35" i="42"/>
  <c r="M35" i="42"/>
  <c r="L35" i="42"/>
  <c r="K35" i="42"/>
  <c r="J35" i="42"/>
  <c r="I35" i="42"/>
  <c r="H35" i="42"/>
  <c r="G35" i="42"/>
  <c r="F35" i="42"/>
  <c r="E35" i="42"/>
  <c r="N34" i="42"/>
  <c r="M34" i="42"/>
  <c r="L34" i="42"/>
  <c r="K34" i="42"/>
  <c r="J34" i="42"/>
  <c r="I34" i="42"/>
  <c r="H34" i="42"/>
  <c r="G34" i="42"/>
  <c r="F34" i="42"/>
  <c r="E34" i="42"/>
  <c r="N33" i="42"/>
  <c r="M33" i="42"/>
  <c r="L33" i="42"/>
  <c r="K33" i="42"/>
  <c r="J33" i="42"/>
  <c r="I33" i="42"/>
  <c r="H33" i="42"/>
  <c r="G33" i="42"/>
  <c r="F33" i="42"/>
  <c r="E33" i="42"/>
  <c r="N32" i="42"/>
  <c r="M32" i="42"/>
  <c r="L32" i="42"/>
  <c r="K32" i="42"/>
  <c r="J32" i="42"/>
  <c r="I32" i="42"/>
  <c r="H32" i="42"/>
  <c r="G32" i="42"/>
  <c r="F32" i="42"/>
  <c r="E32" i="42"/>
  <c r="N31" i="42"/>
  <c r="N30" i="42"/>
  <c r="N29" i="42"/>
  <c r="N28" i="42"/>
  <c r="N27" i="42"/>
  <c r="M27" i="42"/>
  <c r="L27" i="42"/>
  <c r="K27" i="42"/>
  <c r="J27" i="42"/>
  <c r="I27" i="42"/>
  <c r="H27" i="42"/>
  <c r="G27" i="42"/>
  <c r="F27" i="42"/>
  <c r="E27" i="42"/>
  <c r="U26" i="42"/>
  <c r="S26" i="42"/>
  <c r="Q26" i="42"/>
  <c r="W26" i="42" s="1"/>
  <c r="N26" i="42"/>
  <c r="M26" i="42"/>
  <c r="L26" i="42"/>
  <c r="K26" i="42"/>
  <c r="J26" i="42"/>
  <c r="I26" i="42"/>
  <c r="H26" i="42"/>
  <c r="G26" i="42"/>
  <c r="F26" i="42"/>
  <c r="E26" i="42"/>
  <c r="W25" i="42"/>
  <c r="N25" i="42"/>
  <c r="W24" i="42"/>
  <c r="N24" i="42"/>
  <c r="W23" i="42"/>
  <c r="N23" i="42"/>
  <c r="N22" i="42"/>
  <c r="N21" i="42"/>
  <c r="M21" i="42"/>
  <c r="L21" i="42"/>
  <c r="K21" i="42"/>
  <c r="J21" i="42"/>
  <c r="I21" i="42"/>
  <c r="H21" i="42"/>
  <c r="G21" i="42"/>
  <c r="F21" i="42"/>
  <c r="E21" i="42"/>
  <c r="N20" i="42"/>
  <c r="M20" i="42"/>
  <c r="L20" i="42"/>
  <c r="K20" i="42"/>
  <c r="J20" i="42"/>
  <c r="I20" i="42"/>
  <c r="H20" i="42"/>
  <c r="G20" i="42"/>
  <c r="F20" i="42"/>
  <c r="E20" i="42"/>
  <c r="U19" i="42"/>
  <c r="N19" i="42"/>
  <c r="N18" i="42"/>
  <c r="N17" i="42"/>
  <c r="W16" i="42"/>
  <c r="N16" i="42"/>
  <c r="U26" i="4"/>
  <c r="S26" i="4"/>
  <c r="Q26" i="4"/>
  <c r="W25" i="4"/>
  <c r="W24" i="4"/>
  <c r="W23" i="4"/>
  <c r="U19" i="4"/>
  <c r="W16" i="4"/>
  <c r="N40" i="4"/>
  <c r="N39" i="4"/>
  <c r="N35" i="4"/>
  <c r="N34" i="4"/>
  <c r="M36" i="4"/>
  <c r="L36" i="4"/>
  <c r="K36" i="4"/>
  <c r="J36" i="4"/>
  <c r="I36" i="4"/>
  <c r="H36" i="4"/>
  <c r="G36" i="4"/>
  <c r="F36" i="4"/>
  <c r="M35" i="4"/>
  <c r="L35" i="4"/>
  <c r="K35" i="4"/>
  <c r="J35" i="4"/>
  <c r="I35" i="4"/>
  <c r="H35" i="4"/>
  <c r="G35" i="4"/>
  <c r="F35" i="4"/>
  <c r="M34" i="4"/>
  <c r="L34" i="4"/>
  <c r="K34" i="4"/>
  <c r="J34" i="4"/>
  <c r="I34" i="4"/>
  <c r="H34" i="4"/>
  <c r="G34" i="4"/>
  <c r="F34" i="4"/>
  <c r="E36" i="4"/>
  <c r="N29" i="4"/>
  <c r="E35" i="4"/>
  <c r="E34" i="4"/>
  <c r="N33" i="4"/>
  <c r="M33" i="4"/>
  <c r="L33" i="4"/>
  <c r="K33" i="4"/>
  <c r="J33" i="4"/>
  <c r="I33" i="4"/>
  <c r="H33" i="4"/>
  <c r="G33" i="4"/>
  <c r="F33" i="4"/>
  <c r="E33" i="4"/>
  <c r="N32" i="4"/>
  <c r="M32" i="4"/>
  <c r="L32" i="4"/>
  <c r="K32" i="4"/>
  <c r="J32" i="4"/>
  <c r="I32" i="4"/>
  <c r="H32" i="4"/>
  <c r="G32" i="4"/>
  <c r="F32" i="4"/>
  <c r="E32" i="4"/>
  <c r="N27" i="4"/>
  <c r="M27" i="4"/>
  <c r="L27" i="4"/>
  <c r="K27" i="4"/>
  <c r="J27" i="4"/>
  <c r="I27" i="4"/>
  <c r="H27" i="4"/>
  <c r="G27" i="4"/>
  <c r="F27" i="4"/>
  <c r="E27" i="4"/>
  <c r="N26" i="4"/>
  <c r="M26" i="4"/>
  <c r="L26" i="4"/>
  <c r="K26" i="4"/>
  <c r="J26" i="4"/>
  <c r="I26" i="4"/>
  <c r="H26" i="4"/>
  <c r="G26" i="4"/>
  <c r="F26" i="4"/>
  <c r="E26" i="4"/>
  <c r="N21" i="4"/>
  <c r="N20" i="4"/>
  <c r="M21" i="4"/>
  <c r="L21" i="4"/>
  <c r="K21" i="4"/>
  <c r="J21" i="4"/>
  <c r="I21" i="4"/>
  <c r="H21" i="4"/>
  <c r="G21" i="4"/>
  <c r="F21" i="4"/>
  <c r="M20" i="4"/>
  <c r="L20" i="4"/>
  <c r="K20" i="4"/>
  <c r="J20" i="4"/>
  <c r="I20" i="4"/>
  <c r="H20" i="4"/>
  <c r="G20" i="4"/>
  <c r="F20" i="4"/>
  <c r="E21" i="4"/>
  <c r="E20" i="4"/>
  <c r="N41" i="4"/>
  <c r="N31" i="4"/>
  <c r="N30" i="4"/>
  <c r="N28" i="4"/>
  <c r="N25" i="4"/>
  <c r="N24" i="4"/>
  <c r="N23" i="4"/>
  <c r="N22" i="4"/>
  <c r="N19" i="4"/>
  <c r="N18" i="4"/>
  <c r="N17" i="4"/>
  <c r="N16" i="4"/>
  <c r="H22" i="66" l="1"/>
  <c r="H22" i="1" s="1"/>
  <c r="G34" i="66"/>
  <c r="G34" i="1" s="1"/>
  <c r="F35" i="66"/>
  <c r="F35" i="1" s="1"/>
  <c r="L28" i="66"/>
  <c r="L28" i="1" s="1"/>
  <c r="K29" i="66"/>
  <c r="K29" i="1" s="1"/>
  <c r="K34" i="66"/>
  <c r="K34" i="1" s="1"/>
  <c r="J35" i="66"/>
  <c r="J35" i="1" s="1"/>
  <c r="K28" i="66"/>
  <c r="K28" i="1" s="1"/>
  <c r="J29" i="66"/>
  <c r="J29" i="1" s="1"/>
  <c r="N36" i="42"/>
  <c r="F34" i="66"/>
  <c r="F34" i="1" s="1"/>
  <c r="M35" i="66"/>
  <c r="M35" i="1" s="1"/>
  <c r="E35" i="66"/>
  <c r="E35" i="1" s="1"/>
  <c r="G23" i="66"/>
  <c r="G23" i="1" s="1"/>
  <c r="G22" i="66"/>
  <c r="G22" i="1" s="1"/>
  <c r="K22" i="66"/>
  <c r="K22" i="1" s="1"/>
  <c r="E23" i="66"/>
  <c r="E23" i="1" s="1"/>
  <c r="M23" i="66"/>
  <c r="M23" i="1" s="1"/>
  <c r="J37" i="66"/>
  <c r="J37" i="1" s="1"/>
  <c r="E22" i="66"/>
  <c r="E22" i="1" s="1"/>
  <c r="M22" i="66"/>
  <c r="M22" i="1" s="1"/>
  <c r="L23" i="66"/>
  <c r="L23" i="1" s="1"/>
  <c r="M34" i="66"/>
  <c r="M34" i="1" s="1"/>
  <c r="L35" i="66"/>
  <c r="L35" i="1" s="1"/>
  <c r="U18" i="66"/>
  <c r="U18" i="1" s="1"/>
  <c r="L22" i="66"/>
  <c r="L22" i="1" s="1"/>
  <c r="K23" i="66"/>
  <c r="K23" i="1" s="1"/>
  <c r="H28" i="66"/>
  <c r="H28" i="1" s="1"/>
  <c r="G29" i="66"/>
  <c r="L34" i="66"/>
  <c r="L34" i="1" s="1"/>
  <c r="K35" i="66"/>
  <c r="K35" i="1" s="1"/>
  <c r="I22" i="66"/>
  <c r="I22" i="1" s="1"/>
  <c r="I34" i="66"/>
  <c r="I34" i="1" s="1"/>
  <c r="J22" i="66"/>
  <c r="J22" i="1" s="1"/>
  <c r="I23" i="66"/>
  <c r="I23" i="1" s="1"/>
  <c r="J34" i="66"/>
  <c r="J34" i="1" s="1"/>
  <c r="I35" i="66"/>
  <c r="I35" i="1" s="1"/>
  <c r="W26" i="43"/>
  <c r="W26" i="45"/>
  <c r="W26" i="47"/>
  <c r="W26" i="49"/>
  <c r="W26" i="51"/>
  <c r="W26" i="53"/>
  <c r="W26" i="55"/>
  <c r="W26" i="57"/>
  <c r="W26" i="59"/>
  <c r="W26" i="61"/>
  <c r="W26" i="63"/>
  <c r="W26" i="65"/>
  <c r="W26" i="4"/>
  <c r="N36" i="4"/>
  <c r="N33" i="66"/>
  <c r="N33" i="1" s="1"/>
  <c r="W26" i="66"/>
  <c r="W26" i="1" s="1"/>
  <c r="Q28" i="66"/>
  <c r="F28" i="66"/>
  <c r="J28" i="66"/>
  <c r="E29" i="66"/>
  <c r="E29" i="1" s="1"/>
  <c r="I29" i="66"/>
  <c r="I29" i="1" s="1"/>
  <c r="M29" i="66"/>
  <c r="U28" i="66"/>
  <c r="U28" i="1" s="1"/>
  <c r="W27" i="66"/>
  <c r="W27" i="1" s="1"/>
  <c r="N18" i="66"/>
  <c r="N18" i="1" s="1"/>
  <c r="E28" i="66"/>
  <c r="E28" i="1" s="1"/>
  <c r="I28" i="66"/>
  <c r="M28" i="66"/>
  <c r="M28" i="1" s="1"/>
  <c r="H29" i="66"/>
  <c r="H29" i="1" s="1"/>
  <c r="L29" i="66"/>
  <c r="L29" i="1" s="1"/>
  <c r="N27" i="66"/>
  <c r="N27" i="1" s="1"/>
  <c r="N19" i="66"/>
  <c r="N19" i="1" s="1"/>
  <c r="N20" i="66"/>
  <c r="N20" i="1" s="1"/>
  <c r="N21" i="66"/>
  <c r="N21" i="1" s="1"/>
  <c r="N24" i="66"/>
  <c r="N24" i="1" s="1"/>
  <c r="N26" i="66"/>
  <c r="N26" i="1" s="1"/>
  <c r="N30" i="66"/>
  <c r="N30" i="1" s="1"/>
  <c r="N31" i="66"/>
  <c r="N31" i="1" s="1"/>
  <c r="N32" i="66"/>
  <c r="N32" i="1" s="1"/>
  <c r="H23" i="66"/>
  <c r="H23" i="1" s="1"/>
  <c r="E34" i="66"/>
  <c r="E34" i="1" s="1"/>
  <c r="H35" i="66"/>
  <c r="H35" i="1" s="1"/>
  <c r="N25" i="66"/>
  <c r="N25" i="1" s="1"/>
  <c r="W25" i="66"/>
  <c r="W25" i="1" s="1"/>
  <c r="F37" i="66"/>
  <c r="S28" i="66"/>
  <c r="S28" i="1" s="1"/>
  <c r="K36" i="66" l="1"/>
  <c r="K36" i="1" s="1"/>
  <c r="G36" i="66"/>
  <c r="G36" i="1" s="1"/>
  <c r="N22" i="66"/>
  <c r="N22" i="1" s="1"/>
  <c r="F36" i="66"/>
  <c r="F38" i="66" s="1"/>
  <c r="F38" i="1" s="1"/>
  <c r="F28" i="1"/>
  <c r="I36" i="66"/>
  <c r="I36" i="1" s="1"/>
  <c r="I28" i="1"/>
  <c r="J36" i="66"/>
  <c r="J36" i="1" s="1"/>
  <c r="J28" i="1"/>
  <c r="H36" i="66"/>
  <c r="H36" i="1" s="1"/>
  <c r="M37" i="66"/>
  <c r="M37" i="1" s="1"/>
  <c r="M29" i="1"/>
  <c r="G37" i="66"/>
  <c r="G29" i="1"/>
  <c r="I37" i="66"/>
  <c r="I37" i="1" s="1"/>
  <c r="M36" i="66"/>
  <c r="E37" i="66"/>
  <c r="E37" i="1" s="1"/>
  <c r="N35" i="66"/>
  <c r="N35" i="1" s="1"/>
  <c r="N23" i="66"/>
  <c r="N23" i="1" s="1"/>
  <c r="L37" i="66"/>
  <c r="L37" i="1" s="1"/>
  <c r="K37" i="66"/>
  <c r="L36" i="66"/>
  <c r="Q28" i="1"/>
  <c r="W28" i="66"/>
  <c r="W28" i="1" s="1"/>
  <c r="W18" i="66"/>
  <c r="W18" i="1" s="1"/>
  <c r="N28" i="66"/>
  <c r="N28" i="1" s="1"/>
  <c r="N29" i="66"/>
  <c r="N29" i="1" s="1"/>
  <c r="F37" i="1"/>
  <c r="E36" i="66"/>
  <c r="H37" i="66"/>
  <c r="N34" i="66"/>
  <c r="N34" i="1" s="1"/>
  <c r="G38" i="66" l="1"/>
  <c r="G38" i="1" s="1"/>
  <c r="H38" i="66"/>
  <c r="H38" i="1" s="1"/>
  <c r="K38" i="66"/>
  <c r="K38" i="1" s="1"/>
  <c r="F36" i="1"/>
  <c r="J38" i="66"/>
  <c r="J38" i="1" s="1"/>
  <c r="M38" i="66"/>
  <c r="M38" i="1" s="1"/>
  <c r="I38" i="66"/>
  <c r="I38" i="1" s="1"/>
  <c r="G37" i="1"/>
  <c r="M36" i="1"/>
  <c r="E38" i="66"/>
  <c r="E38" i="1" s="1"/>
  <c r="L36" i="1"/>
  <c r="L38" i="66"/>
  <c r="L38" i="1" s="1"/>
  <c r="K37" i="1"/>
  <c r="N37" i="66"/>
  <c r="N37" i="1" s="1"/>
  <c r="N36" i="66"/>
  <c r="E36" i="1"/>
  <c r="H37" i="1"/>
  <c r="N36" i="1" l="1"/>
  <c r="N38" i="66"/>
  <c r="N38" i="1" s="1"/>
</calcChain>
</file>

<file path=xl/comments1.xml><?xml version="1.0" encoding="utf-8"?>
<comments xmlns="http://schemas.openxmlformats.org/spreadsheetml/2006/main">
  <authors>
    <author>9006</author>
  </authors>
  <commentList>
    <comment ref="A1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開催県枠のプラス３が自動でプラスされます。
</t>
        </r>
      </text>
    </comment>
  </commentList>
</comments>
</file>

<file path=xl/comments2.xml><?xml version="1.0" encoding="utf-8"?>
<comments xmlns="http://schemas.openxmlformats.org/spreadsheetml/2006/main">
  <authors>
    <author>ws1568</author>
    <author>WS17023</author>
  </authors>
  <commentList>
    <comment ref="A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都道府県名を選択してください。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3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大会要項集のP２８の都道府県コード（「№．」欄の数字）を入力してください。
例：南北海道→1・2
ここに都道府県コードを入力すると、様式６（1～25）のすべてに都道府県コードが表示されます。</t>
        </r>
      </text>
    </comment>
  </commentList>
</comments>
</file>

<file path=xl/comments3.xml><?xml version="1.0" encoding="utf-8"?>
<comments xmlns="http://schemas.openxmlformats.org/spreadsheetml/2006/main">
  <authors>
    <author>ws1568</author>
  </authors>
  <commentList>
    <comment ref="A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都道府県名を選択してください。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<sst xmlns="http://schemas.openxmlformats.org/spreadsheetml/2006/main" count="2948" uniqueCount="148">
  <si>
    <t>様式　６</t>
    <phoneticPr fontId="1"/>
  </si>
  <si>
    <t>学校名</t>
    <rPh sb="0" eb="2">
      <t>ガッコウ</t>
    </rPh>
    <rPh sb="2" eb="3">
      <t>メイ</t>
    </rPh>
    <phoneticPr fontId="1"/>
  </si>
  <si>
    <t>（　公　印　省　略　）</t>
    <rPh sb="2" eb="3">
      <t>コウ</t>
    </rPh>
    <rPh sb="4" eb="5">
      <t>イン</t>
    </rPh>
    <rPh sb="6" eb="7">
      <t>ショウ</t>
    </rPh>
    <rPh sb="8" eb="9">
      <t>リャク</t>
    </rPh>
    <phoneticPr fontId="1"/>
  </si>
  <si>
    <t>連 絡 先</t>
    <phoneticPr fontId="1"/>
  </si>
  <si>
    <t>〒</t>
    <phoneticPr fontId="1"/>
  </si>
  <si>
    <t>FAX</t>
    <phoneticPr fontId="1"/>
  </si>
  <si>
    <t>携帯</t>
    <rPh sb="0" eb="2">
      <t>ケイタイ</t>
    </rPh>
    <phoneticPr fontId="1"/>
  </si>
  <si>
    <t>宿泊予定日</t>
    <rPh sb="0" eb="2">
      <t>シュクハク</t>
    </rPh>
    <rPh sb="2" eb="5">
      <t>ヨテイビ</t>
    </rPh>
    <phoneticPr fontId="1"/>
  </si>
  <si>
    <t>延べ人数</t>
    <rPh sb="0" eb="1">
      <t>ノ</t>
    </rPh>
    <rPh sb="2" eb="4">
      <t>ニンズウ</t>
    </rPh>
    <phoneticPr fontId="1"/>
  </si>
  <si>
    <t>送金内訳</t>
    <rPh sb="0" eb="2">
      <t>ソウキン</t>
    </rPh>
    <rPh sb="2" eb="4">
      <t>ウチワケ</t>
    </rPh>
    <phoneticPr fontId="1"/>
  </si>
  <si>
    <t>種　別</t>
    <rPh sb="0" eb="1">
      <t>タネ</t>
    </rPh>
    <rPh sb="2" eb="3">
      <t>ベツ</t>
    </rPh>
    <phoneticPr fontId="1"/>
  </si>
  <si>
    <t>内　訳</t>
    <rPh sb="0" eb="1">
      <t>ウチ</t>
    </rPh>
    <rPh sb="2" eb="3">
      <t>ヤク</t>
    </rPh>
    <phoneticPr fontId="1"/>
  </si>
  <si>
    <t>小　計</t>
    <rPh sb="0" eb="1">
      <t>ショウ</t>
    </rPh>
    <rPh sb="2" eb="3">
      <t>ケイ</t>
    </rPh>
    <phoneticPr fontId="1"/>
  </si>
  <si>
    <t>合　計</t>
    <rPh sb="0" eb="1">
      <t>ゴウ</t>
    </rPh>
    <rPh sb="2" eb="3">
      <t>ケイ</t>
    </rPh>
    <phoneticPr fontId="1"/>
  </si>
  <si>
    <t>アルペン</t>
    <phoneticPr fontId="1"/>
  </si>
  <si>
    <t>監　督</t>
    <rPh sb="0" eb="1">
      <t>ミ</t>
    </rPh>
    <rPh sb="2" eb="3">
      <t>トク</t>
    </rPh>
    <phoneticPr fontId="1"/>
  </si>
  <si>
    <t>男性</t>
    <rPh sb="0" eb="2">
      <t>ダンセイ</t>
    </rPh>
    <phoneticPr fontId="1"/>
  </si>
  <si>
    <t>参　加　料</t>
    <rPh sb="0" eb="1">
      <t>サン</t>
    </rPh>
    <rPh sb="2" eb="3">
      <t>カ</t>
    </rPh>
    <rPh sb="4" eb="5">
      <t>リョウ</t>
    </rPh>
    <phoneticPr fontId="1"/>
  </si>
  <si>
    <t>円</t>
    <rPh sb="0" eb="1">
      <t>エン</t>
    </rPh>
    <phoneticPr fontId="1"/>
  </si>
  <si>
    <t>コーチ</t>
    <phoneticPr fontId="1"/>
  </si>
  <si>
    <t>女性</t>
    <rPh sb="0" eb="2">
      <t>ジョセイ</t>
    </rPh>
    <phoneticPr fontId="1"/>
  </si>
  <si>
    <t>選　手</t>
    <rPh sb="0" eb="1">
      <t>セン</t>
    </rPh>
    <rPh sb="2" eb="3">
      <t>テ</t>
    </rPh>
    <phoneticPr fontId="1"/>
  </si>
  <si>
    <t>部</t>
    <rPh sb="0" eb="1">
      <t>ブ</t>
    </rPh>
    <phoneticPr fontId="1"/>
  </si>
  <si>
    <t>持込み車両</t>
    <rPh sb="0" eb="2">
      <t>モチコ</t>
    </rPh>
    <rPh sb="3" eb="5">
      <t>シャリョウ</t>
    </rPh>
    <phoneticPr fontId="1"/>
  </si>
  <si>
    <t>種　目</t>
    <rPh sb="0" eb="1">
      <t>タネ</t>
    </rPh>
    <rPh sb="2" eb="3">
      <t>メ</t>
    </rPh>
    <phoneticPr fontId="1"/>
  </si>
  <si>
    <t>普通車</t>
    <rPh sb="0" eb="2">
      <t>フツウ</t>
    </rPh>
    <rPh sb="2" eb="3">
      <t>シャ</t>
    </rPh>
    <phoneticPr fontId="1"/>
  </si>
  <si>
    <t>ワゴン車</t>
    <rPh sb="3" eb="4">
      <t>シャ</t>
    </rPh>
    <phoneticPr fontId="1"/>
  </si>
  <si>
    <t>マイクロ</t>
    <phoneticPr fontId="1"/>
  </si>
  <si>
    <t>コーチ</t>
    <phoneticPr fontId="1"/>
  </si>
  <si>
    <t>アルペン</t>
    <phoneticPr fontId="1"/>
  </si>
  <si>
    <t>クロスカントリー</t>
    <phoneticPr fontId="1"/>
  </si>
  <si>
    <t>S・ジャンプ</t>
    <phoneticPr fontId="1"/>
  </si>
  <si>
    <t>N・コンバインド</t>
    <phoneticPr fontId="1"/>
  </si>
  <si>
    <t>コーチ</t>
    <phoneticPr fontId="1"/>
  </si>
  <si>
    <t xml:space="preserve"> 連絡事項
</t>
    <rPh sb="1" eb="3">
      <t>レンラク</t>
    </rPh>
    <rPh sb="3" eb="5">
      <t>ジコウ</t>
    </rPh>
    <phoneticPr fontId="1"/>
  </si>
  <si>
    <t>合　　計</t>
    <rPh sb="0" eb="1">
      <t>ゴウ</t>
    </rPh>
    <rPh sb="3" eb="4">
      <t>ケイ</t>
    </rPh>
    <phoneticPr fontId="1"/>
  </si>
  <si>
    <t>合計</t>
    <rPh sb="0" eb="2">
      <t>ゴウケイ</t>
    </rPh>
    <phoneticPr fontId="1"/>
  </si>
  <si>
    <t>申　込　　　　　　責任者</t>
    <rPh sb="0" eb="1">
      <t>サル</t>
    </rPh>
    <rPh sb="2" eb="3">
      <t>コミ</t>
    </rPh>
    <rPh sb="9" eb="12">
      <t>セキニンシャ</t>
    </rPh>
    <phoneticPr fontId="1"/>
  </si>
  <si>
    <t>　　　　　　　　　         　　　</t>
    <phoneticPr fontId="1"/>
  </si>
  <si>
    <t>リレー男子
（8,000円）</t>
    <rPh sb="3" eb="5">
      <t>ダンシ</t>
    </rPh>
    <rPh sb="12" eb="13">
      <t>エン</t>
    </rPh>
    <phoneticPr fontId="1"/>
  </si>
  <si>
    <t>リレー女子
（6,000円）</t>
    <rPh sb="3" eb="5">
      <t>ジョシ</t>
    </rPh>
    <rPh sb="12" eb="13">
      <t>エン</t>
    </rPh>
    <phoneticPr fontId="1"/>
  </si>
  <si>
    <t>プログラム代
（1,000円）</t>
    <rPh sb="5" eb="6">
      <t>ダイ</t>
    </rPh>
    <rPh sb="13" eb="14">
      <t>エン</t>
    </rPh>
    <phoneticPr fontId="1"/>
  </si>
  <si>
    <t>チーム</t>
    <phoneticPr fontId="1"/>
  </si>
  <si>
    <t>クロスカントリー</t>
    <phoneticPr fontId="1"/>
  </si>
  <si>
    <t>様式　５</t>
    <phoneticPr fontId="1"/>
  </si>
  <si>
    <t>会　長　名</t>
    <rPh sb="0" eb="1">
      <t>カイ</t>
    </rPh>
    <rPh sb="2" eb="3">
      <t>チョウ</t>
    </rPh>
    <rPh sb="4" eb="5">
      <t>メイ</t>
    </rPh>
    <phoneticPr fontId="1"/>
  </si>
  <si>
    <t>高等学校体育連盟</t>
    <rPh sb="0" eb="2">
      <t>コウトウ</t>
    </rPh>
    <rPh sb="2" eb="4">
      <t>ガッコウ</t>
    </rPh>
    <rPh sb="4" eb="6">
      <t>タイイク</t>
    </rPh>
    <rPh sb="6" eb="8">
      <t>レンメイ</t>
    </rPh>
    <phoneticPr fontId="1"/>
  </si>
  <si>
    <t>〒</t>
    <phoneticPr fontId="1"/>
  </si>
  <si>
    <t>TEL</t>
    <phoneticPr fontId="1"/>
  </si>
  <si>
    <t>FAX</t>
    <phoneticPr fontId="1"/>
  </si>
  <si>
    <t>競技</t>
    <rPh sb="0" eb="2">
      <t>キョウギ</t>
    </rPh>
    <phoneticPr fontId="1"/>
  </si>
  <si>
    <t>携帯</t>
    <rPh sb="0" eb="2">
      <t>ケイタイ</t>
    </rPh>
    <phoneticPr fontId="1"/>
  </si>
  <si>
    <t>E-mail</t>
    <phoneticPr fontId="1"/>
  </si>
  <si>
    <t>■送金内訳</t>
    <rPh sb="1" eb="3">
      <t>ソウキン</t>
    </rPh>
    <rPh sb="3" eb="5">
      <t>ウチワケ</t>
    </rPh>
    <phoneticPr fontId="1"/>
  </si>
  <si>
    <t>■持込み車両</t>
    <rPh sb="1" eb="3">
      <t>モチコ</t>
    </rPh>
    <rPh sb="4" eb="6">
      <t>シャリョウ</t>
    </rPh>
    <phoneticPr fontId="1"/>
  </si>
  <si>
    <t>月日</t>
    <rPh sb="0" eb="2">
      <t>ガッピ</t>
    </rPh>
    <phoneticPr fontId="1"/>
  </si>
  <si>
    <t>注文数（個）</t>
    <rPh sb="0" eb="3">
      <t>チュウモンスウ</t>
    </rPh>
    <rPh sb="4" eb="5">
      <t>コ</t>
    </rPh>
    <phoneticPr fontId="1"/>
  </si>
  <si>
    <t>合計</t>
    <rPh sb="0" eb="2">
      <t>ゴウケイ</t>
    </rPh>
    <phoneticPr fontId="1"/>
  </si>
  <si>
    <t>要　・　不要</t>
    <rPh sb="0" eb="1">
      <t>ヨウ</t>
    </rPh>
    <rPh sb="4" eb="6">
      <t>フヨウ</t>
    </rPh>
    <phoneticPr fontId="1"/>
  </si>
  <si>
    <t>領収書の宛名</t>
    <rPh sb="0" eb="3">
      <t>リョウシュウショ</t>
    </rPh>
    <rPh sb="4" eb="6">
      <t>アテナ</t>
    </rPh>
    <phoneticPr fontId="1"/>
  </si>
  <si>
    <t>（２）最終日宿泊しない場合は人数を記入しないでください。</t>
    <rPh sb="3" eb="6">
      <t>サイシュウビ</t>
    </rPh>
    <rPh sb="6" eb="8">
      <t>シュクハク</t>
    </rPh>
    <rPh sb="11" eb="13">
      <t>バアイ</t>
    </rPh>
    <rPh sb="14" eb="16">
      <t>ニンズウ</t>
    </rPh>
    <rPh sb="17" eb="19">
      <t>キニュウ</t>
    </rPh>
    <phoneticPr fontId="1"/>
  </si>
  <si>
    <t>Ｓジャンプ
Ｎコンバインド</t>
    <phoneticPr fontId="1"/>
  </si>
  <si>
    <t>校長名</t>
    <rPh sb="0" eb="2">
      <t>コウチョウ</t>
    </rPh>
    <rPh sb="2" eb="3">
      <t>メイ</t>
    </rPh>
    <phoneticPr fontId="1"/>
  </si>
  <si>
    <t>（２）学校別宿泊申込書(コピー）は都道府県で保管してください。</t>
    <rPh sb="17" eb="21">
      <t>トドウフケン</t>
    </rPh>
    <rPh sb="22" eb="24">
      <t>ホカン</t>
    </rPh>
    <phoneticPr fontId="1"/>
  </si>
  <si>
    <t>都道府県コード</t>
    <rPh sb="0" eb="4">
      <t>トドウフケン</t>
    </rPh>
    <phoneticPr fontId="1"/>
  </si>
  <si>
    <t>アルペン</t>
    <phoneticPr fontId="1"/>
  </si>
  <si>
    <t>クロカン</t>
    <phoneticPr fontId="1"/>
  </si>
  <si>
    <t>ジャンプ</t>
    <phoneticPr fontId="1"/>
  </si>
  <si>
    <t>種目</t>
    <rPh sb="0" eb="2">
      <t>シュモク</t>
    </rPh>
    <phoneticPr fontId="1"/>
  </si>
  <si>
    <t>プログラム代
(1,000円)</t>
    <rPh sb="5" eb="6">
      <t>ダイ</t>
    </rPh>
    <rPh sb="13" eb="14">
      <t>エン</t>
    </rPh>
    <phoneticPr fontId="1"/>
  </si>
  <si>
    <t>金</t>
  </si>
  <si>
    <t>土</t>
  </si>
  <si>
    <t>日</t>
  </si>
  <si>
    <t>月</t>
  </si>
  <si>
    <t>火</t>
  </si>
  <si>
    <t>水</t>
  </si>
  <si>
    <t>木</t>
  </si>
  <si>
    <t>２月</t>
    <rPh sb="1" eb="2">
      <t>ガツ</t>
    </rPh>
    <phoneticPr fontId="1"/>
  </si>
  <si>
    <t>（４）最終日に宿泊しない場合は、人数を記入しないでください。</t>
    <rPh sb="3" eb="6">
      <t>サイシュウビ</t>
    </rPh>
    <rPh sb="7" eb="9">
      <t>シュクハク</t>
    </rPh>
    <rPh sb="12" eb="14">
      <t>バアイ</t>
    </rPh>
    <rPh sb="16" eb="18">
      <t>ニンズウ</t>
    </rPh>
    <rPh sb="19" eb="21">
      <t>キニュウ</t>
    </rPh>
    <phoneticPr fontId="1"/>
  </si>
  <si>
    <t>■弁当代領収書（要、不要に○を記してください。領収書は、毎日支払い時に受け取ってください。）</t>
    <rPh sb="1" eb="3">
      <t>ベントウ</t>
    </rPh>
    <rPh sb="3" eb="4">
      <t>ダイ</t>
    </rPh>
    <rPh sb="4" eb="7">
      <t>リョウシュウショ</t>
    </rPh>
    <rPh sb="8" eb="9">
      <t>ヨウ</t>
    </rPh>
    <rPh sb="10" eb="12">
      <t>フヨウ</t>
    </rPh>
    <rPh sb="15" eb="16">
      <t>シル</t>
    </rPh>
    <rPh sb="23" eb="26">
      <t>リョウシュウショ</t>
    </rPh>
    <rPh sb="28" eb="30">
      <t>マイニチ</t>
    </rPh>
    <rPh sb="30" eb="32">
      <t>シハラ</t>
    </rPh>
    <rPh sb="33" eb="34">
      <t>ジ</t>
    </rPh>
    <rPh sb="35" eb="36">
      <t>ウ</t>
    </rPh>
    <rPh sb="37" eb="38">
      <t>ト</t>
    </rPh>
    <phoneticPr fontId="1"/>
  </si>
  <si>
    <t>（１）参加料・プログラム代を添えて、本申込書２部（１部はコピー）を都道府県申込責任者に提出して</t>
    <phoneticPr fontId="1"/>
  </si>
  <si>
    <t>　　　   ください。</t>
    <phoneticPr fontId="1"/>
  </si>
  <si>
    <t>参加料</t>
    <rPh sb="0" eb="1">
      <t>サン</t>
    </rPh>
    <rPh sb="1" eb="2">
      <t>カ</t>
    </rPh>
    <rPh sb="2" eb="3">
      <t>リョウ</t>
    </rPh>
    <phoneticPr fontId="1"/>
  </si>
  <si>
    <r>
      <t xml:space="preserve">Ｓジャンプ
</t>
    </r>
    <r>
      <rPr>
        <sz val="9"/>
        <rFont val="Meiryo UI"/>
        <family val="3"/>
        <charset val="128"/>
      </rPr>
      <t>Ｎコンバインド</t>
    </r>
    <phoneticPr fontId="1"/>
  </si>
  <si>
    <t>■弁当申込（正式な注文です。ただし、前日の正午までに変更届を提出したものは変更可能です。それ以降は有料になります。）</t>
    <rPh sb="1" eb="3">
      <t>ベントウ</t>
    </rPh>
    <rPh sb="3" eb="5">
      <t>モウシコミ</t>
    </rPh>
    <rPh sb="6" eb="8">
      <t>セイシキ</t>
    </rPh>
    <rPh sb="9" eb="11">
      <t>チュウモン</t>
    </rPh>
    <rPh sb="18" eb="20">
      <t>ゼンジツ</t>
    </rPh>
    <rPh sb="21" eb="23">
      <t>ショウゴ</t>
    </rPh>
    <rPh sb="26" eb="28">
      <t>ヘンコウ</t>
    </rPh>
    <rPh sb="28" eb="29">
      <t>トドケ</t>
    </rPh>
    <rPh sb="30" eb="32">
      <t>テイシュツ</t>
    </rPh>
    <rPh sb="37" eb="39">
      <t>ヘンコウ</t>
    </rPh>
    <rPh sb="39" eb="41">
      <t>カノウ</t>
    </rPh>
    <rPh sb="46" eb="48">
      <t>イコウ</t>
    </rPh>
    <rPh sb="49" eb="51">
      <t>ユウリョウ</t>
    </rPh>
    <phoneticPr fontId="1"/>
  </si>
  <si>
    <t>提出期限：令和３年１月２１日（木）正午　【必着厳守】</t>
    <rPh sb="0" eb="2">
      <t>テイシュツ</t>
    </rPh>
    <rPh sb="2" eb="4">
      <t>キゲン</t>
    </rPh>
    <rPh sb="5" eb="6">
      <t>レイ</t>
    </rPh>
    <rPh sb="6" eb="7">
      <t>ワ</t>
    </rPh>
    <rPh sb="8" eb="9">
      <t>ネン</t>
    </rPh>
    <rPh sb="10" eb="11">
      <t>ツキ</t>
    </rPh>
    <rPh sb="13" eb="14">
      <t>ニチ</t>
    </rPh>
    <rPh sb="15" eb="16">
      <t>モク</t>
    </rPh>
    <rPh sb="17" eb="19">
      <t>ショウゴ</t>
    </rPh>
    <rPh sb="21" eb="23">
      <t>ヒッチャク</t>
    </rPh>
    <rPh sb="23" eb="25">
      <t>ゲンシュ</t>
    </rPh>
    <phoneticPr fontId="1"/>
  </si>
  <si>
    <t>第７０回全国高等学校スキー大会　　学校別 　宿泊申込書</t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3" eb="15">
      <t>タイカイ</t>
    </rPh>
    <rPh sb="17" eb="19">
      <t>ガッコウ</t>
    </rPh>
    <rPh sb="19" eb="20">
      <t>ベツ</t>
    </rPh>
    <rPh sb="22" eb="24">
      <t>シュクハク</t>
    </rPh>
    <rPh sb="24" eb="27">
      <t>モウシコミショ</t>
    </rPh>
    <phoneticPr fontId="1"/>
  </si>
  <si>
    <t>個人1種目
(4,500円）</t>
    <rPh sb="0" eb="2">
      <t>コジン</t>
    </rPh>
    <rPh sb="3" eb="5">
      <t>シュモク</t>
    </rPh>
    <rPh sb="12" eb="13">
      <t>エン</t>
    </rPh>
    <phoneticPr fontId="1"/>
  </si>
  <si>
    <t>個人１種目
(4,500円）</t>
    <rPh sb="0" eb="2">
      <t>コジン</t>
    </rPh>
    <rPh sb="3" eb="5">
      <t>シュモク</t>
    </rPh>
    <rPh sb="12" eb="13">
      <t>エン</t>
    </rPh>
    <phoneticPr fontId="1"/>
  </si>
  <si>
    <t>水</t>
    <rPh sb="0" eb="1">
      <t>スイ</t>
    </rPh>
    <phoneticPr fontId="1"/>
  </si>
  <si>
    <t>提出期限：令和３年１月２１日（木）正午　【必着厳守】</t>
    <rPh sb="0" eb="2">
      <t>テイシュツ</t>
    </rPh>
    <rPh sb="2" eb="4">
      <t>キゲン</t>
    </rPh>
    <rPh sb="5" eb="7">
      <t>レイワ</t>
    </rPh>
    <rPh sb="8" eb="9">
      <t>ネン</t>
    </rPh>
    <rPh sb="10" eb="11">
      <t>ツキ</t>
    </rPh>
    <rPh sb="13" eb="14">
      <t>ニチ</t>
    </rPh>
    <rPh sb="15" eb="16">
      <t>モク</t>
    </rPh>
    <rPh sb="17" eb="19">
      <t>ショウゴ</t>
    </rPh>
    <rPh sb="21" eb="23">
      <t>ヒッチャク</t>
    </rPh>
    <rPh sb="23" eb="25">
      <t>ゲンシュ</t>
    </rPh>
    <phoneticPr fontId="1"/>
  </si>
  <si>
    <t>（１）都道府県申込責任者は、学校別宿泊申込書を取りまとめの上、本申込書１部と
　　　　 学校別宿泊申込書１部（正）を第70回全国高等学校スキー大会飯山市実行
　　　　 委員会事務局宛に送付してください。　</t>
    <rPh sb="3" eb="7">
      <t>トドウフケン</t>
    </rPh>
    <rPh sb="7" eb="9">
      <t>モウシコミ</t>
    </rPh>
    <rPh sb="9" eb="12">
      <t>セキニンシャ</t>
    </rPh>
    <rPh sb="14" eb="16">
      <t>ガッコウ</t>
    </rPh>
    <rPh sb="16" eb="17">
      <t>ベツ</t>
    </rPh>
    <rPh sb="17" eb="19">
      <t>シュクハク</t>
    </rPh>
    <rPh sb="19" eb="22">
      <t>モウシコミショ</t>
    </rPh>
    <rPh sb="23" eb="24">
      <t>ト</t>
    </rPh>
    <rPh sb="29" eb="30">
      <t>ウエ</t>
    </rPh>
    <rPh sb="31" eb="32">
      <t>ホン</t>
    </rPh>
    <rPh sb="32" eb="34">
      <t>モウシコミ</t>
    </rPh>
    <rPh sb="34" eb="35">
      <t>ショ</t>
    </rPh>
    <rPh sb="36" eb="37">
      <t>ブ</t>
    </rPh>
    <rPh sb="44" eb="46">
      <t>ガッコウ</t>
    </rPh>
    <rPh sb="46" eb="47">
      <t>ベツ</t>
    </rPh>
    <rPh sb="47" eb="49">
      <t>シュクハク</t>
    </rPh>
    <rPh sb="49" eb="52">
      <t>モウシコミショ</t>
    </rPh>
    <rPh sb="53" eb="54">
      <t>ブ</t>
    </rPh>
    <rPh sb="55" eb="56">
      <t>セイ</t>
    </rPh>
    <rPh sb="58" eb="59">
      <t>ダイ</t>
    </rPh>
    <rPh sb="61" eb="62">
      <t>カイ</t>
    </rPh>
    <rPh sb="62" eb="64">
      <t>ゼンコク</t>
    </rPh>
    <rPh sb="64" eb="66">
      <t>コウトウ</t>
    </rPh>
    <rPh sb="66" eb="68">
      <t>ガッコウ</t>
    </rPh>
    <rPh sb="71" eb="73">
      <t>タイカイ</t>
    </rPh>
    <rPh sb="77" eb="78">
      <t>コウ</t>
    </rPh>
    <rPh sb="84" eb="87">
      <t>イインカイ</t>
    </rPh>
    <rPh sb="87" eb="90">
      <t>ジムキョク</t>
    </rPh>
    <rPh sb="90" eb="91">
      <t>アテ</t>
    </rPh>
    <rPh sb="92" eb="94">
      <t>ソウフ</t>
    </rPh>
    <phoneticPr fontId="1"/>
  </si>
  <si>
    <t>（３）申込期限は令和３年１月２１日（木）正午必着です。</t>
    <rPh sb="3" eb="5">
      <t>モウシコミ</t>
    </rPh>
    <rPh sb="5" eb="7">
      <t>キゲン</t>
    </rPh>
    <rPh sb="8" eb="9">
      <t>レイ</t>
    </rPh>
    <rPh sb="9" eb="10">
      <t>ワ</t>
    </rPh>
    <rPh sb="11" eb="12">
      <t>ネン</t>
    </rPh>
    <rPh sb="13" eb="14">
      <t>ガツ</t>
    </rPh>
    <rPh sb="16" eb="17">
      <t>ヒ</t>
    </rPh>
    <rPh sb="18" eb="19">
      <t>モク</t>
    </rPh>
    <rPh sb="20" eb="22">
      <t>ショウゴ</t>
    </rPh>
    <rPh sb="22" eb="24">
      <t>ヒッチャク</t>
    </rPh>
    <phoneticPr fontId="1"/>
  </si>
  <si>
    <t>（３）申込期限は令和３年１月２１日（木）正午までに、第７０回全国高等学校スキー大会</t>
    <rPh sb="3" eb="5">
      <t>モウシコミ</t>
    </rPh>
    <rPh sb="5" eb="7">
      <t>キゲン</t>
    </rPh>
    <rPh sb="8" eb="9">
      <t>レイ</t>
    </rPh>
    <rPh sb="9" eb="10">
      <t>ワ</t>
    </rPh>
    <rPh sb="11" eb="12">
      <t>ネン</t>
    </rPh>
    <rPh sb="13" eb="14">
      <t>ガツ</t>
    </rPh>
    <rPh sb="16" eb="17">
      <t>ヒ</t>
    </rPh>
    <rPh sb="18" eb="19">
      <t>モク</t>
    </rPh>
    <rPh sb="20" eb="22">
      <t>ショウゴ</t>
    </rPh>
    <rPh sb="26" eb="27">
      <t>ダイ</t>
    </rPh>
    <rPh sb="29" eb="30">
      <t>カイ</t>
    </rPh>
    <rPh sb="30" eb="32">
      <t>ゼンコク</t>
    </rPh>
    <rPh sb="32" eb="34">
      <t>コウトウ</t>
    </rPh>
    <rPh sb="34" eb="36">
      <t>ガッコウ</t>
    </rPh>
    <rPh sb="39" eb="41">
      <t>タイカイ</t>
    </rPh>
    <phoneticPr fontId="1"/>
  </si>
  <si>
    <t>第７０回全国高等学校スキー大会　　都道府県選手団 　宿泊申込書</t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3" eb="15">
      <t>タイカイ</t>
    </rPh>
    <rPh sb="17" eb="21">
      <t>トドウフケン</t>
    </rPh>
    <rPh sb="21" eb="24">
      <t>センシュダン</t>
    </rPh>
    <rPh sb="26" eb="28">
      <t>シュクハク</t>
    </rPh>
    <rPh sb="28" eb="31">
      <t>モウシコミショ</t>
    </rPh>
    <phoneticPr fontId="1"/>
  </si>
  <si>
    <t>　　　　　飯山市実行委員会事務局必着です。</t>
    <rPh sb="5" eb="8">
      <t>イイヤマシ</t>
    </rPh>
    <rPh sb="8" eb="10">
      <t>ジッコウ</t>
    </rPh>
    <rPh sb="10" eb="13">
      <t>イインカイ</t>
    </rPh>
    <rPh sb="13" eb="15">
      <t>ジム</t>
    </rPh>
    <rPh sb="15" eb="16">
      <t>キョク</t>
    </rPh>
    <rPh sb="16" eb="18">
      <t>ヒッチャク</t>
    </rPh>
    <phoneticPr fontId="1"/>
  </si>
  <si>
    <t>県名</t>
    <rPh sb="0" eb="2">
      <t>ケンメイ</t>
    </rPh>
    <phoneticPr fontId="1"/>
  </si>
  <si>
    <t>コード</t>
    <phoneticPr fontId="1"/>
  </si>
  <si>
    <t>北北海道</t>
  </si>
  <si>
    <t>1-1</t>
    <phoneticPr fontId="1"/>
  </si>
  <si>
    <t>南北海道</t>
  </si>
  <si>
    <t>1-2</t>
    <phoneticPr fontId="23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</si>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</sst>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m/d;@"/>
  </numFmts>
  <fonts count="25"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Meiryo UI"/>
      <family val="3"/>
      <charset val="128"/>
    </font>
    <font>
      <b/>
      <sz val="14"/>
      <name val="Meiryo UI"/>
      <family val="3"/>
      <charset val="128"/>
    </font>
    <font>
      <b/>
      <sz val="24"/>
      <name val="Meiryo UI"/>
      <family val="3"/>
      <charset val="128"/>
    </font>
    <font>
      <b/>
      <sz val="16"/>
      <name val="Meiryo UI"/>
      <family val="3"/>
      <charset val="128"/>
    </font>
    <font>
      <b/>
      <sz val="20"/>
      <name val="Meiryo UI"/>
      <family val="3"/>
      <charset val="128"/>
    </font>
    <font>
      <sz val="16"/>
      <name val="Meiryo UI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sz val="8"/>
      <name val="Meiryo UI"/>
      <family val="3"/>
      <charset val="128"/>
    </font>
    <font>
      <sz val="18"/>
      <name val="Meiryo UI"/>
      <family val="3"/>
      <charset val="128"/>
    </font>
    <font>
      <sz val="10"/>
      <name val="Meiryo UI"/>
      <family val="3"/>
      <charset val="128"/>
    </font>
    <font>
      <sz val="10"/>
      <name val="HGPｺﾞｼｯｸM"/>
      <family val="3"/>
      <charset val="128"/>
    </font>
    <font>
      <sz val="10"/>
      <name val="HGSｺﾞｼｯｸM"/>
      <family val="3"/>
      <charset val="128"/>
    </font>
    <font>
      <sz val="11"/>
      <name val="HGPｺﾞｼｯｸM"/>
      <family val="3"/>
      <charset val="128"/>
    </font>
    <font>
      <b/>
      <sz val="9"/>
      <color indexed="81"/>
      <name val="MS P ゴシック"/>
      <family val="3"/>
      <charset val="128"/>
    </font>
    <font>
      <sz val="36"/>
      <name val="Meiryo UI"/>
      <family val="3"/>
      <charset val="128"/>
    </font>
    <font>
      <sz val="9"/>
      <name val="Meiryo UI"/>
      <family val="3"/>
      <charset val="128"/>
    </font>
    <font>
      <sz val="11"/>
      <name val="ＡＲ丸ゴシック体Ｍ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</fills>
  <borders count="8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58">
    <xf numFmtId="0" fontId="0" fillId="0" borderId="0" xfId="0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5" fillId="0" borderId="4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5" fillId="0" borderId="21" xfId="0" applyFont="1" applyBorder="1" applyAlignment="1">
      <alignment horizontal="center" shrinkToFit="1"/>
    </xf>
    <xf numFmtId="0" fontId="5" fillId="0" borderId="22" xfId="0" applyFont="1" applyBorder="1" applyAlignment="1">
      <alignment horizontal="center" vertical="center" shrinkToFit="1"/>
    </xf>
    <xf numFmtId="41" fontId="5" fillId="0" borderId="23" xfId="0" applyNumberFormat="1" applyFont="1" applyBorder="1" applyAlignment="1">
      <alignment horizontal="center" vertical="center" wrapText="1"/>
    </xf>
    <xf numFmtId="41" fontId="6" fillId="0" borderId="24" xfId="0" applyNumberFormat="1" applyFont="1" applyBorder="1" applyAlignment="1">
      <alignment horizontal="center" vertical="center" wrapText="1"/>
    </xf>
    <xf numFmtId="41" fontId="10" fillId="0" borderId="42" xfId="0" applyNumberFormat="1" applyFont="1" applyBorder="1" applyAlignment="1">
      <alignment vertical="center" wrapText="1"/>
    </xf>
    <xf numFmtId="0" fontId="12" fillId="0" borderId="3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center" shrinkToFit="1"/>
    </xf>
    <xf numFmtId="41" fontId="5" fillId="0" borderId="8" xfId="0" applyNumberFormat="1" applyFont="1" applyBorder="1" applyAlignment="1">
      <alignment horizontal="center" vertical="center" wrapText="1"/>
    </xf>
    <xf numFmtId="41" fontId="6" fillId="0" borderId="33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41" fontId="5" fillId="0" borderId="19" xfId="0" applyNumberFormat="1" applyFont="1" applyBorder="1" applyAlignment="1">
      <alignment horizontal="center" vertical="center" wrapText="1"/>
    </xf>
    <xf numFmtId="41" fontId="6" fillId="0" borderId="20" xfId="0" applyNumberFormat="1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 shrinkToFit="1"/>
    </xf>
    <xf numFmtId="41" fontId="5" fillId="0" borderId="31" xfId="0" applyNumberFormat="1" applyFont="1" applyBorder="1" applyAlignment="1">
      <alignment vertical="center" shrinkToFit="1"/>
    </xf>
    <xf numFmtId="0" fontId="5" fillId="0" borderId="26" xfId="0" applyFont="1" applyBorder="1" applyAlignment="1">
      <alignment horizontal="center" vertical="center" shrinkToFit="1"/>
    </xf>
    <xf numFmtId="41" fontId="6" fillId="0" borderId="10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41" fontId="6" fillId="0" borderId="32" xfId="0" applyNumberFormat="1" applyFont="1" applyBorder="1" applyAlignment="1" applyProtection="1">
      <alignment horizontal="center" vertical="center" wrapText="1"/>
    </xf>
    <xf numFmtId="41" fontId="6" fillId="0" borderId="3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41" fontId="6" fillId="0" borderId="39" xfId="0" applyNumberFormat="1" applyFont="1" applyBorder="1" applyAlignment="1" applyProtection="1">
      <alignment horizontal="center" vertical="center" wrapText="1"/>
    </xf>
    <xf numFmtId="41" fontId="6" fillId="0" borderId="40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shrinkToFit="1"/>
    </xf>
    <xf numFmtId="41" fontId="6" fillId="0" borderId="19" xfId="0" applyNumberFormat="1" applyFont="1" applyBorder="1" applyAlignment="1" applyProtection="1">
      <alignment horizontal="center" vertical="center" wrapText="1"/>
    </xf>
    <xf numFmtId="41" fontId="6" fillId="0" borderId="37" xfId="0" applyNumberFormat="1" applyFont="1" applyBorder="1" applyAlignment="1" applyProtection="1">
      <alignment horizontal="center" vertical="center" wrapText="1"/>
    </xf>
    <xf numFmtId="0" fontId="5" fillId="0" borderId="14" xfId="0" applyFont="1" applyBorder="1" applyAlignment="1">
      <alignment horizontal="center" vertical="center" shrinkToFit="1"/>
    </xf>
    <xf numFmtId="41" fontId="6" fillId="0" borderId="8" xfId="0" applyNumberFormat="1" applyFont="1" applyBorder="1" applyAlignment="1" applyProtection="1">
      <alignment horizontal="center" vertical="center" wrapText="1"/>
    </xf>
    <xf numFmtId="41" fontId="6" fillId="0" borderId="33" xfId="0" applyNumberFormat="1" applyFont="1" applyBorder="1" applyAlignment="1" applyProtection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41" fontId="6" fillId="0" borderId="36" xfId="0" applyNumberFormat="1" applyFont="1" applyBorder="1" applyAlignment="1" applyProtection="1">
      <alignment horizontal="center" vertical="center" wrapText="1"/>
    </xf>
    <xf numFmtId="41" fontId="6" fillId="0" borderId="38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 wrapText="1"/>
    </xf>
    <xf numFmtId="0" fontId="14" fillId="0" borderId="42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/>
    </xf>
    <xf numFmtId="41" fontId="6" fillId="0" borderId="10" xfId="0" applyNumberFormat="1" applyFont="1" applyBorder="1" applyAlignment="1" applyProtection="1">
      <alignment vertical="center" wrapText="1"/>
    </xf>
    <xf numFmtId="41" fontId="6" fillId="0" borderId="32" xfId="0" applyNumberFormat="1" applyFont="1" applyBorder="1" applyAlignment="1" applyProtection="1">
      <alignment vertical="center" wrapText="1"/>
    </xf>
    <xf numFmtId="41" fontId="6" fillId="0" borderId="35" xfId="0" applyNumberFormat="1" applyFont="1" applyBorder="1" applyAlignment="1" applyProtection="1">
      <alignment vertical="center" wrapText="1"/>
    </xf>
    <xf numFmtId="41" fontId="6" fillId="0" borderId="34" xfId="0" applyNumberFormat="1" applyFont="1" applyBorder="1" applyAlignment="1" applyProtection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41" fontId="6" fillId="0" borderId="39" xfId="0" applyNumberFormat="1" applyFont="1" applyBorder="1" applyAlignment="1" applyProtection="1">
      <alignment vertical="center" wrapText="1"/>
    </xf>
    <xf numFmtId="41" fontId="6" fillId="0" borderId="40" xfId="0" applyNumberFormat="1" applyFont="1" applyBorder="1" applyAlignment="1" applyProtection="1">
      <alignment vertical="center" wrapText="1"/>
    </xf>
    <xf numFmtId="41" fontId="6" fillId="0" borderId="19" xfId="0" applyNumberFormat="1" applyFont="1" applyBorder="1" applyAlignment="1" applyProtection="1">
      <alignment vertical="center" wrapText="1"/>
    </xf>
    <xf numFmtId="41" fontId="6" fillId="0" borderId="37" xfId="0" applyNumberFormat="1" applyFont="1" applyBorder="1" applyAlignment="1" applyProtection="1">
      <alignment vertical="center" wrapText="1"/>
    </xf>
    <xf numFmtId="41" fontId="6" fillId="0" borderId="8" xfId="0" applyNumberFormat="1" applyFont="1" applyBorder="1" applyAlignment="1" applyProtection="1">
      <alignment vertical="center" wrapText="1"/>
    </xf>
    <xf numFmtId="41" fontId="6" fillId="0" borderId="33" xfId="0" applyNumberFormat="1" applyFont="1" applyBorder="1" applyAlignment="1" applyProtection="1">
      <alignment vertical="center" wrapText="1"/>
    </xf>
    <xf numFmtId="41" fontId="6" fillId="0" borderId="36" xfId="0" applyNumberFormat="1" applyFont="1" applyBorder="1" applyAlignment="1" applyProtection="1">
      <alignment vertical="center" wrapText="1"/>
    </xf>
    <xf numFmtId="41" fontId="6" fillId="0" borderId="38" xfId="0" applyNumberFormat="1" applyFont="1" applyBorder="1" applyAlignment="1" applyProtection="1">
      <alignment vertical="center" wrapText="1"/>
    </xf>
    <xf numFmtId="0" fontId="5" fillId="0" borderId="7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 wrapText="1" shrinkToFit="1"/>
    </xf>
    <xf numFmtId="0" fontId="12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69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 shrinkToFit="1"/>
    </xf>
    <xf numFmtId="0" fontId="5" fillId="0" borderId="8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shrinkToFit="1"/>
    </xf>
    <xf numFmtId="0" fontId="17" fillId="0" borderId="29" xfId="0" applyFont="1" applyBorder="1" applyAlignment="1">
      <alignment horizontal="center" vertical="center" wrapText="1" shrinkToFit="1"/>
    </xf>
    <xf numFmtId="0" fontId="18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5" fillId="0" borderId="2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176" fontId="5" fillId="0" borderId="76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77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2" fillId="0" borderId="16" xfId="0" applyFont="1" applyFill="1" applyBorder="1" applyAlignment="1">
      <alignment horizontal="center"/>
    </xf>
    <xf numFmtId="49" fontId="22" fillId="0" borderId="66" xfId="0" applyNumberFormat="1" applyFont="1" applyFill="1" applyBorder="1" applyAlignment="1">
      <alignment horizontal="right"/>
    </xf>
    <xf numFmtId="0" fontId="22" fillId="0" borderId="85" xfId="0" applyFont="1" applyFill="1" applyBorder="1" applyAlignment="1">
      <alignment horizontal="center"/>
    </xf>
    <xf numFmtId="49" fontId="22" fillId="0" borderId="86" xfId="0" applyNumberFormat="1" applyFont="1" applyFill="1" applyBorder="1" applyAlignment="1">
      <alignment horizontal="right"/>
    </xf>
    <xf numFmtId="0" fontId="22" fillId="0" borderId="86" xfId="0" applyFont="1" applyFill="1" applyBorder="1" applyAlignment="1"/>
    <xf numFmtId="0" fontId="22" fillId="0" borderId="64" xfId="0" applyFont="1" applyFill="1" applyBorder="1" applyAlignment="1">
      <alignment horizontal="center"/>
    </xf>
    <xf numFmtId="0" fontId="22" fillId="0" borderId="48" xfId="0" applyFont="1" applyFill="1" applyBorder="1" applyAlignment="1"/>
    <xf numFmtId="0" fontId="22" fillId="0" borderId="66" xfId="0" applyFont="1" applyFill="1" applyBorder="1" applyAlignment="1">
      <alignment horizontal="right"/>
    </xf>
    <xf numFmtId="0" fontId="22" fillId="0" borderId="86" xfId="0" applyFont="1" applyFill="1" applyBorder="1" applyAlignment="1">
      <alignment horizontal="right"/>
    </xf>
    <xf numFmtId="0" fontId="0" fillId="0" borderId="0" xfId="0" applyFill="1">
      <alignment vertical="center"/>
    </xf>
    <xf numFmtId="0" fontId="22" fillId="0" borderId="66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6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7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wrapText="1"/>
    </xf>
    <xf numFmtId="0" fontId="5" fillId="3" borderId="76" xfId="0" applyFont="1" applyFill="1" applyBorder="1" applyAlignment="1">
      <alignment horizontal="center" wrapText="1"/>
    </xf>
    <xf numFmtId="0" fontId="5" fillId="3" borderId="78" xfId="0" applyFont="1" applyFill="1" applyBorder="1" applyAlignment="1">
      <alignment horizont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8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59" xfId="0" applyFont="1" applyBorder="1" applyAlignment="1">
      <alignment horizontal="left" vertical="top" wrapText="1"/>
    </xf>
    <xf numFmtId="0" fontId="5" fillId="0" borderId="5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51" xfId="0" applyFont="1" applyBorder="1" applyAlignment="1">
      <alignment horizontal="left" vertical="top" wrapText="1"/>
    </xf>
    <xf numFmtId="0" fontId="5" fillId="0" borderId="58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7" xfId="0" applyFont="1" applyBorder="1" applyAlignment="1">
      <alignment horizontal="left" vertical="top" wrapText="1"/>
    </xf>
    <xf numFmtId="41" fontId="10" fillId="0" borderId="42" xfId="0" applyNumberFormat="1" applyFont="1" applyBorder="1" applyAlignment="1">
      <alignment horizontal="center" vertical="center" wrapText="1"/>
    </xf>
    <xf numFmtId="41" fontId="10" fillId="0" borderId="30" xfId="0" applyNumberFormat="1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textRotation="255" shrinkToFit="1"/>
    </xf>
    <xf numFmtId="0" fontId="5" fillId="0" borderId="21" xfId="0" applyFont="1" applyBorder="1" applyAlignment="1">
      <alignment horizontal="center" vertical="center" textRotation="255" shrinkToFit="1"/>
    </xf>
    <xf numFmtId="0" fontId="5" fillId="0" borderId="57" xfId="0" applyFont="1" applyBorder="1" applyAlignment="1">
      <alignment horizontal="center" vertical="center" textRotation="255" shrinkToFit="1"/>
    </xf>
    <xf numFmtId="0" fontId="5" fillId="0" borderId="17" xfId="0" applyFont="1" applyBorder="1" applyAlignment="1">
      <alignment horizontal="center" vertical="center" textRotation="255" shrinkToFit="1"/>
    </xf>
    <xf numFmtId="0" fontId="5" fillId="0" borderId="58" xfId="0" applyFont="1" applyBorder="1" applyAlignment="1">
      <alignment horizontal="center" vertical="center" textRotation="255" shrinkToFit="1"/>
    </xf>
    <xf numFmtId="0" fontId="5" fillId="0" borderId="26" xfId="0" applyFont="1" applyBorder="1" applyAlignment="1">
      <alignment horizontal="center" vertical="center" textRotation="255" shrinkToFit="1"/>
    </xf>
    <xf numFmtId="0" fontId="5" fillId="0" borderId="4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shrinkToFit="1"/>
    </xf>
    <xf numFmtId="41" fontId="8" fillId="0" borderId="42" xfId="0" applyNumberFormat="1" applyFont="1" applyBorder="1" applyAlignment="1">
      <alignment horizontal="center" vertical="center" wrapText="1"/>
    </xf>
    <xf numFmtId="41" fontId="8" fillId="0" borderId="30" xfId="0" applyNumberFormat="1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59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51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47" xfId="0" applyFont="1" applyFill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8" fillId="2" borderId="56" xfId="1" applyFont="1" applyFill="1" applyBorder="1" applyAlignment="1">
      <alignment horizontal="center" vertical="center" shrinkToFit="1"/>
    </xf>
    <xf numFmtId="0" fontId="8" fillId="2" borderId="1" xfId="1" applyFont="1" applyFill="1" applyBorder="1" applyAlignment="1">
      <alignment horizontal="center" vertical="center" shrinkToFit="1"/>
    </xf>
    <xf numFmtId="0" fontId="8" fillId="2" borderId="57" xfId="1" applyFont="1" applyFill="1" applyBorder="1" applyAlignment="1">
      <alignment horizontal="center" vertical="center" shrinkToFit="1"/>
    </xf>
    <xf numFmtId="0" fontId="8" fillId="2" borderId="0" xfId="1" applyFont="1" applyFill="1" applyBorder="1" applyAlignment="1">
      <alignment horizontal="center" vertical="center" shrinkToFit="1"/>
    </xf>
    <xf numFmtId="0" fontId="8" fillId="2" borderId="58" xfId="1" applyFont="1" applyFill="1" applyBorder="1" applyAlignment="1">
      <alignment horizontal="center" vertical="center" shrinkToFit="1"/>
    </xf>
    <xf numFmtId="0" fontId="8" fillId="2" borderId="3" xfId="1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41" fontId="5" fillId="0" borderId="54" xfId="0" applyNumberFormat="1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41" fontId="8" fillId="0" borderId="53" xfId="0" applyNumberFormat="1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top" wrapText="1" shrinkToFit="1"/>
    </xf>
    <xf numFmtId="0" fontId="15" fillId="0" borderId="30" xfId="0" applyFont="1" applyBorder="1" applyAlignment="1">
      <alignment horizontal="center" vertical="top" shrinkToFit="1"/>
    </xf>
    <xf numFmtId="0" fontId="5" fillId="0" borderId="65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41" fontId="10" fillId="0" borderId="49" xfId="0" applyNumberFormat="1" applyFont="1" applyBorder="1" applyAlignment="1">
      <alignment horizontal="center" vertical="center" wrapText="1"/>
    </xf>
    <xf numFmtId="41" fontId="10" fillId="0" borderId="71" xfId="0" applyNumberFormat="1" applyFont="1" applyBorder="1" applyAlignment="1">
      <alignment horizontal="center" vertical="center" wrapText="1"/>
    </xf>
    <xf numFmtId="0" fontId="5" fillId="0" borderId="54" xfId="0" applyNumberFormat="1" applyFont="1" applyBorder="1" applyAlignment="1">
      <alignment horizontal="center" vertical="center" shrinkToFit="1"/>
    </xf>
    <xf numFmtId="41" fontId="5" fillId="0" borderId="55" xfId="0" applyNumberFormat="1" applyFont="1" applyBorder="1" applyAlignment="1">
      <alignment horizontal="center" vertical="center" shrinkToFit="1"/>
    </xf>
    <xf numFmtId="41" fontId="5" fillId="0" borderId="27" xfId="0" applyNumberFormat="1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 vertical="center" textRotation="255" wrapText="1" readingOrder="1"/>
    </xf>
    <xf numFmtId="0" fontId="5" fillId="0" borderId="21" xfId="0" applyFont="1" applyBorder="1" applyAlignment="1">
      <alignment horizontal="center" vertical="center" textRotation="255" wrapText="1" readingOrder="1"/>
    </xf>
    <xf numFmtId="0" fontId="5" fillId="0" borderId="57" xfId="0" applyFont="1" applyBorder="1" applyAlignment="1">
      <alignment horizontal="center" vertical="center" textRotation="255" wrapText="1" readingOrder="1"/>
    </xf>
    <xf numFmtId="0" fontId="5" fillId="0" borderId="17" xfId="0" applyFont="1" applyBorder="1" applyAlignment="1">
      <alignment horizontal="center" vertical="center" textRotation="255" wrapText="1" readingOrder="1"/>
    </xf>
    <xf numFmtId="0" fontId="5" fillId="0" borderId="58" xfId="0" applyFont="1" applyBorder="1" applyAlignment="1">
      <alignment horizontal="center" vertical="center" textRotation="255" wrapText="1" readingOrder="1"/>
    </xf>
    <xf numFmtId="0" fontId="5" fillId="0" borderId="26" xfId="0" applyFont="1" applyBorder="1" applyAlignment="1">
      <alignment horizontal="center" vertical="center" textRotation="255" wrapText="1" readingOrder="1"/>
    </xf>
    <xf numFmtId="0" fontId="5" fillId="0" borderId="26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wrapText="1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top" wrapText="1" shrinkToFit="1"/>
    </xf>
    <xf numFmtId="0" fontId="15" fillId="0" borderId="6" xfId="0" applyFont="1" applyBorder="1" applyAlignment="1">
      <alignment horizontal="center" vertical="top" shrinkToFit="1"/>
    </xf>
    <xf numFmtId="0" fontId="5" fillId="0" borderId="4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top" wrapText="1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79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76" xfId="0" applyFont="1" applyBorder="1" applyAlignment="1">
      <alignment horizontal="center" vertical="center" shrinkToFit="1"/>
    </xf>
    <xf numFmtId="0" fontId="5" fillId="0" borderId="78" xfId="0" applyFont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5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5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top" wrapText="1"/>
    </xf>
    <xf numFmtId="0" fontId="16" fillId="0" borderId="27" xfId="0" applyFont="1" applyBorder="1" applyAlignment="1">
      <alignment horizontal="center" vertical="top" wrapText="1" shrinkToFit="1"/>
    </xf>
    <xf numFmtId="0" fontId="16" fillId="0" borderId="6" xfId="0" applyFont="1" applyBorder="1" applyAlignment="1">
      <alignment horizontal="center" vertical="top" shrinkToFit="1"/>
    </xf>
    <xf numFmtId="0" fontId="14" fillId="0" borderId="49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76" xfId="0" applyFont="1" applyFill="1" applyBorder="1" applyAlignment="1">
      <alignment horizontal="center" vertical="center" shrinkToFit="1"/>
    </xf>
    <xf numFmtId="0" fontId="10" fillId="0" borderId="48" xfId="0" applyFont="1" applyFill="1" applyBorder="1" applyAlignment="1">
      <alignment horizontal="center" vertical="center" shrinkToFit="1"/>
    </xf>
    <xf numFmtId="0" fontId="10" fillId="0" borderId="64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1" fillId="0" borderId="5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9" fillId="0" borderId="43" xfId="0" applyFont="1" applyFill="1" applyBorder="1" applyAlignment="1">
      <alignment horizontal="center" vertical="center" shrinkToFit="1"/>
    </xf>
    <xf numFmtId="0" fontId="9" fillId="0" borderId="55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5" fillId="0" borderId="83" xfId="0" applyFont="1" applyBorder="1" applyAlignment="1">
      <alignment horizontal="center" vertical="center" shrinkToFit="1"/>
    </xf>
    <xf numFmtId="0" fontId="5" fillId="0" borderId="84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wrapText="1"/>
    </xf>
    <xf numFmtId="0" fontId="5" fillId="0" borderId="76" xfId="0" applyFont="1" applyBorder="1" applyAlignment="1">
      <alignment horizontal="center" wrapText="1"/>
    </xf>
    <xf numFmtId="0" fontId="5" fillId="0" borderId="78" xfId="0" applyFont="1" applyBorder="1" applyAlignment="1">
      <alignment horizontal="center" wrapText="1"/>
    </xf>
    <xf numFmtId="0" fontId="16" fillId="0" borderId="42" xfId="0" applyFont="1" applyBorder="1" applyAlignment="1">
      <alignment horizontal="center" vertical="top" wrapText="1" shrinkToFit="1"/>
    </xf>
    <xf numFmtId="0" fontId="16" fillId="0" borderId="30" xfId="0" applyFont="1" applyBorder="1" applyAlignment="1">
      <alignment horizontal="center" vertical="top" wrapText="1" shrinkToFit="1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</cellXfs>
  <cellStyles count="2">
    <cellStyle name="標準" xfId="0" builtinId="0"/>
    <cellStyle name="標準_メール様式１　大会参加申込通知書" xfId="1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50"/>
  <sheetViews>
    <sheetView topLeftCell="A27" workbookViewId="0">
      <selection activeCell="B6" sqref="B6"/>
    </sheetView>
  </sheetViews>
  <sheetFormatPr defaultRowHeight="13.5"/>
  <cols>
    <col min="1" max="1" width="9.5" bestFit="1" customWidth="1"/>
    <col min="2" max="2" width="6.875" customWidth="1"/>
  </cols>
  <sheetData>
    <row r="1" spans="1:2">
      <c r="A1" t="s">
        <v>96</v>
      </c>
      <c r="B1" t="s">
        <v>97</v>
      </c>
    </row>
    <row r="3" spans="1:2">
      <c r="A3" s="128" t="s">
        <v>98</v>
      </c>
      <c r="B3" s="129" t="s">
        <v>99</v>
      </c>
    </row>
    <row r="4" spans="1:2">
      <c r="A4" s="130" t="s">
        <v>100</v>
      </c>
      <c r="B4" s="131" t="s">
        <v>101</v>
      </c>
    </row>
    <row r="5" spans="1:2">
      <c r="A5" s="130" t="s">
        <v>102</v>
      </c>
      <c r="B5" s="132">
        <v>2</v>
      </c>
    </row>
    <row r="6" spans="1:2">
      <c r="A6" s="130" t="s">
        <v>103</v>
      </c>
      <c r="B6" s="132">
        <v>3</v>
      </c>
    </row>
    <row r="7" spans="1:2">
      <c r="A7" s="133" t="s">
        <v>104</v>
      </c>
      <c r="B7" s="134">
        <v>4</v>
      </c>
    </row>
    <row r="8" spans="1:2">
      <c r="A8" s="128" t="s">
        <v>105</v>
      </c>
      <c r="B8" s="135">
        <v>5</v>
      </c>
    </row>
    <row r="9" spans="1:2">
      <c r="A9" s="130" t="s">
        <v>106</v>
      </c>
      <c r="B9" s="136">
        <v>6</v>
      </c>
    </row>
    <row r="10" spans="1:2">
      <c r="A10" s="130" t="s">
        <v>107</v>
      </c>
      <c r="B10" s="132">
        <v>7</v>
      </c>
    </row>
    <row r="11" spans="1:2">
      <c r="A11" s="130" t="s">
        <v>108</v>
      </c>
      <c r="B11" s="132">
        <v>8</v>
      </c>
    </row>
    <row r="12" spans="1:2">
      <c r="A12" s="133" t="s">
        <v>109</v>
      </c>
      <c r="B12" s="134">
        <v>9</v>
      </c>
    </row>
    <row r="13" spans="1:2">
      <c r="A13" s="128" t="s">
        <v>110</v>
      </c>
      <c r="B13" s="135">
        <v>10</v>
      </c>
    </row>
    <row r="14" spans="1:2">
      <c r="A14" s="130" t="s">
        <v>111</v>
      </c>
      <c r="B14" s="136">
        <v>11</v>
      </c>
    </row>
    <row r="15" spans="1:2">
      <c r="A15" s="130" t="s">
        <v>112</v>
      </c>
      <c r="B15" s="132">
        <v>12</v>
      </c>
    </row>
    <row r="16" spans="1:2">
      <c r="A16" s="130" t="s">
        <v>113</v>
      </c>
      <c r="B16" s="132">
        <v>13</v>
      </c>
    </row>
    <row r="17" spans="1:3">
      <c r="A17" s="133" t="s">
        <v>114</v>
      </c>
      <c r="B17" s="134">
        <v>14</v>
      </c>
    </row>
    <row r="18" spans="1:3">
      <c r="A18" s="128" t="s">
        <v>115</v>
      </c>
      <c r="B18" s="135">
        <v>15</v>
      </c>
    </row>
    <row r="19" spans="1:3">
      <c r="A19" s="130" t="s">
        <v>116</v>
      </c>
      <c r="B19" s="136">
        <v>16</v>
      </c>
      <c r="C19" s="137"/>
    </row>
    <row r="20" spans="1:3">
      <c r="A20" s="130" t="s">
        <v>117</v>
      </c>
      <c r="B20" s="132">
        <v>17</v>
      </c>
    </row>
    <row r="21" spans="1:3">
      <c r="A21" s="130" t="s">
        <v>118</v>
      </c>
      <c r="B21" s="132">
        <v>18</v>
      </c>
    </row>
    <row r="22" spans="1:3">
      <c r="A22" s="133" t="s">
        <v>119</v>
      </c>
      <c r="B22" s="134">
        <v>19</v>
      </c>
    </row>
    <row r="23" spans="1:3">
      <c r="A23" s="128" t="s">
        <v>120</v>
      </c>
      <c r="B23" s="135">
        <v>20</v>
      </c>
    </row>
    <row r="24" spans="1:3">
      <c r="A24" s="130" t="s">
        <v>121</v>
      </c>
      <c r="B24" s="136">
        <v>21</v>
      </c>
    </row>
    <row r="25" spans="1:3">
      <c r="A25" s="130" t="s">
        <v>122</v>
      </c>
      <c r="B25" s="132">
        <v>22</v>
      </c>
    </row>
    <row r="26" spans="1:3">
      <c r="A26" s="130" t="s">
        <v>123</v>
      </c>
      <c r="B26" s="132">
        <v>23</v>
      </c>
    </row>
    <row r="27" spans="1:3">
      <c r="A27" s="133" t="s">
        <v>124</v>
      </c>
      <c r="B27" s="134">
        <v>24</v>
      </c>
    </row>
    <row r="28" spans="1:3">
      <c r="A28" s="128" t="s">
        <v>125</v>
      </c>
      <c r="B28" s="135">
        <v>25</v>
      </c>
    </row>
    <row r="29" spans="1:3">
      <c r="A29" s="130" t="s">
        <v>126</v>
      </c>
      <c r="B29" s="136">
        <v>26</v>
      </c>
    </row>
    <row r="30" spans="1:3">
      <c r="A30" s="130" t="s">
        <v>127</v>
      </c>
      <c r="B30" s="132">
        <v>27</v>
      </c>
    </row>
    <row r="31" spans="1:3">
      <c r="A31" s="130" t="s">
        <v>128</v>
      </c>
      <c r="B31" s="132">
        <v>28</v>
      </c>
    </row>
    <row r="32" spans="1:3">
      <c r="A32" s="133" t="s">
        <v>129</v>
      </c>
      <c r="B32" s="134">
        <v>29</v>
      </c>
    </row>
    <row r="33" spans="1:2">
      <c r="A33" s="128" t="s">
        <v>130</v>
      </c>
      <c r="B33" s="135">
        <v>30</v>
      </c>
    </row>
    <row r="34" spans="1:2">
      <c r="A34" s="130" t="s">
        <v>131</v>
      </c>
      <c r="B34" s="136">
        <v>31</v>
      </c>
    </row>
    <row r="35" spans="1:2">
      <c r="A35" s="130" t="s">
        <v>132</v>
      </c>
      <c r="B35" s="132">
        <v>32</v>
      </c>
    </row>
    <row r="36" spans="1:2">
      <c r="A36" s="130" t="s">
        <v>133</v>
      </c>
      <c r="B36" s="132">
        <v>33</v>
      </c>
    </row>
    <row r="37" spans="1:2">
      <c r="A37" s="133" t="s">
        <v>134</v>
      </c>
      <c r="B37" s="134">
        <v>34</v>
      </c>
    </row>
    <row r="38" spans="1:2">
      <c r="A38" s="128" t="s">
        <v>135</v>
      </c>
      <c r="B38" s="135">
        <v>35</v>
      </c>
    </row>
    <row r="39" spans="1:2">
      <c r="A39" s="130" t="s">
        <v>136</v>
      </c>
      <c r="B39" s="136">
        <v>36</v>
      </c>
    </row>
    <row r="40" spans="1:2">
      <c r="A40" s="130" t="s">
        <v>137</v>
      </c>
      <c r="B40" s="132">
        <v>37</v>
      </c>
    </row>
    <row r="41" spans="1:2">
      <c r="A41" s="130" t="s">
        <v>138</v>
      </c>
      <c r="B41" s="132">
        <v>38</v>
      </c>
    </row>
    <row r="42" spans="1:2">
      <c r="A42" s="133" t="s">
        <v>139</v>
      </c>
      <c r="B42" s="134">
        <v>39</v>
      </c>
    </row>
    <row r="43" spans="1:2">
      <c r="A43" s="128" t="s">
        <v>140</v>
      </c>
      <c r="B43" s="135">
        <v>40</v>
      </c>
    </row>
    <row r="44" spans="1:2">
      <c r="A44" s="130" t="s">
        <v>141</v>
      </c>
      <c r="B44" s="136">
        <v>41</v>
      </c>
    </row>
    <row r="45" spans="1:2">
      <c r="A45" s="130" t="s">
        <v>142</v>
      </c>
      <c r="B45" s="132">
        <v>42</v>
      </c>
    </row>
    <row r="46" spans="1:2">
      <c r="A46" s="130" t="s">
        <v>143</v>
      </c>
      <c r="B46" s="132">
        <v>43</v>
      </c>
    </row>
    <row r="47" spans="1:2">
      <c r="A47" s="133" t="s">
        <v>144</v>
      </c>
      <c r="B47" s="134">
        <v>44</v>
      </c>
    </row>
    <row r="48" spans="1:2">
      <c r="A48" s="128" t="s">
        <v>145</v>
      </c>
      <c r="B48" s="138">
        <v>45</v>
      </c>
    </row>
    <row r="49" spans="1:2">
      <c r="A49" s="130" t="s">
        <v>146</v>
      </c>
      <c r="B49" s="132">
        <v>46</v>
      </c>
    </row>
    <row r="50" spans="1:2">
      <c r="A50" s="133" t="s">
        <v>147</v>
      </c>
      <c r="B50" s="134">
        <v>47</v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5"/>
  <sheetViews>
    <sheetView zoomScale="60" zoomScaleNormal="60" zoomScaleSheetLayoutView="50" zoomScalePageLayoutView="25" workbookViewId="0">
      <selection activeCell="Q14" sqref="Q14"/>
    </sheetView>
  </sheetViews>
  <sheetFormatPr defaultColWidth="0.125" defaultRowHeight="19.5"/>
  <cols>
    <col min="1" max="1" width="3.375" style="4" customWidth="1"/>
    <col min="2" max="2" width="3.25" style="4" customWidth="1"/>
    <col min="3" max="4" width="10" style="5" customWidth="1"/>
    <col min="5" max="13" width="12.75" style="4" customWidth="1"/>
    <col min="14" max="14" width="10.625" style="4" customWidth="1"/>
    <col min="15" max="15" width="4.5" style="4" customWidth="1"/>
    <col min="16" max="16" width="21" style="4" customWidth="1"/>
    <col min="17" max="17" width="6.625" style="4" customWidth="1"/>
    <col min="18" max="18" width="12.125" style="6" customWidth="1"/>
    <col min="19" max="19" width="12.625" style="6" customWidth="1"/>
    <col min="20" max="20" width="6" style="7" bestFit="1" customWidth="1"/>
    <col min="21" max="21" width="20.5" style="7" customWidth="1"/>
    <col min="22" max="22" width="4.25" style="7" bestFit="1" customWidth="1"/>
    <col min="23" max="23" width="22.25" style="7" customWidth="1"/>
    <col min="24" max="24" width="4.25" style="4" bestFit="1" customWidth="1"/>
    <col min="25" max="16384" width="0.125" style="4"/>
  </cols>
  <sheetData>
    <row r="1" spans="1:37" ht="21" customHeight="1">
      <c r="A1" s="188" t="s">
        <v>0</v>
      </c>
      <c r="B1" s="189"/>
      <c r="C1" s="190"/>
      <c r="D1" s="1"/>
      <c r="E1" s="104"/>
      <c r="F1" s="104"/>
      <c r="G1" s="3"/>
      <c r="H1" s="3"/>
      <c r="P1" s="318"/>
      <c r="Q1" s="318"/>
      <c r="R1" s="318"/>
      <c r="S1" s="318"/>
      <c r="T1" s="318"/>
      <c r="U1" s="318"/>
      <c r="V1" s="318"/>
      <c r="W1" s="318"/>
      <c r="X1" s="318"/>
    </row>
    <row r="2" spans="1:37" ht="10.5" hidden="1" customHeight="1"/>
    <row r="3" spans="1:37" ht="33.75" customHeight="1" thickBot="1">
      <c r="A3" s="319" t="s">
        <v>86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</row>
    <row r="4" spans="1:37" ht="12" customHeight="1">
      <c r="A4" s="320" t="s">
        <v>1</v>
      </c>
      <c r="B4" s="321"/>
      <c r="C4" s="321"/>
      <c r="D4" s="337"/>
      <c r="E4" s="211"/>
      <c r="F4" s="211"/>
      <c r="G4" s="211"/>
      <c r="H4" s="212"/>
      <c r="I4" s="8"/>
      <c r="J4" s="234" t="s">
        <v>62</v>
      </c>
      <c r="K4" s="235"/>
      <c r="L4" s="328" t="s">
        <v>2</v>
      </c>
      <c r="M4" s="329"/>
      <c r="N4" s="329"/>
      <c r="O4" s="329"/>
      <c r="P4" s="329"/>
      <c r="Q4" s="329"/>
      <c r="R4" s="329"/>
      <c r="S4" s="329"/>
      <c r="T4" s="330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7" s="9" customFormat="1" ht="15" customHeight="1">
      <c r="A5" s="322"/>
      <c r="B5" s="323"/>
      <c r="C5" s="323"/>
      <c r="D5" s="338"/>
      <c r="E5" s="213"/>
      <c r="F5" s="213"/>
      <c r="G5" s="213"/>
      <c r="H5" s="214"/>
      <c r="I5" s="8"/>
      <c r="J5" s="236"/>
      <c r="K5" s="237"/>
      <c r="L5" s="331"/>
      <c r="M5" s="332"/>
      <c r="N5" s="332"/>
      <c r="O5" s="332"/>
      <c r="P5" s="332"/>
      <c r="Q5" s="332"/>
      <c r="R5" s="332"/>
      <c r="S5" s="332"/>
      <c r="T5" s="333"/>
    </row>
    <row r="6" spans="1:37" s="9" customFormat="1" ht="15" customHeight="1">
      <c r="A6" s="324"/>
      <c r="B6" s="325"/>
      <c r="C6" s="325"/>
      <c r="D6" s="338"/>
      <c r="E6" s="213"/>
      <c r="F6" s="213"/>
      <c r="G6" s="213"/>
      <c r="H6" s="214"/>
      <c r="I6" s="8"/>
      <c r="J6" s="238"/>
      <c r="K6" s="239"/>
      <c r="L6" s="331"/>
      <c r="M6" s="332"/>
      <c r="N6" s="332"/>
      <c r="O6" s="332"/>
      <c r="P6" s="332"/>
      <c r="Q6" s="332"/>
      <c r="R6" s="332"/>
      <c r="S6" s="332"/>
      <c r="T6" s="333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7" ht="27" customHeight="1" thickBot="1">
      <c r="A7" s="326"/>
      <c r="B7" s="327"/>
      <c r="C7" s="327"/>
      <c r="D7" s="339"/>
      <c r="E7" s="215"/>
      <c r="F7" s="215"/>
      <c r="G7" s="215"/>
      <c r="H7" s="216"/>
      <c r="I7" s="8"/>
      <c r="J7" s="240"/>
      <c r="K7" s="241"/>
      <c r="L7" s="334"/>
      <c r="M7" s="335"/>
      <c r="N7" s="335"/>
      <c r="O7" s="335"/>
      <c r="P7" s="335"/>
      <c r="Q7" s="335"/>
      <c r="R7" s="335"/>
      <c r="S7" s="335"/>
      <c r="T7" s="336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7" s="9" customFormat="1" ht="19.5" customHeight="1">
      <c r="A8" s="191" t="s">
        <v>37</v>
      </c>
      <c r="B8" s="192"/>
      <c r="C8" s="193"/>
      <c r="D8" s="265"/>
      <c r="E8" s="266"/>
      <c r="F8" s="266"/>
      <c r="G8" s="266"/>
      <c r="H8" s="267"/>
      <c r="I8" s="200" t="s">
        <v>3</v>
      </c>
      <c r="J8" s="193"/>
      <c r="K8" s="11" t="s">
        <v>4</v>
      </c>
      <c r="L8" s="204"/>
      <c r="M8" s="204"/>
      <c r="N8" s="204"/>
      <c r="O8" s="204"/>
      <c r="P8" s="204"/>
      <c r="Q8" s="204"/>
      <c r="R8" s="204"/>
      <c r="S8" s="12" t="s">
        <v>48</v>
      </c>
      <c r="T8" s="205"/>
      <c r="U8" s="205"/>
      <c r="V8" s="205"/>
      <c r="W8" s="205"/>
      <c r="X8" s="206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9.5" customHeight="1">
      <c r="A9" s="194"/>
      <c r="B9" s="195"/>
      <c r="C9" s="196"/>
      <c r="D9" s="268"/>
      <c r="E9" s="269"/>
      <c r="F9" s="269"/>
      <c r="G9" s="269"/>
      <c r="H9" s="270"/>
      <c r="I9" s="201"/>
      <c r="J9" s="196"/>
      <c r="K9" s="207"/>
      <c r="L9" s="146"/>
      <c r="M9" s="146"/>
      <c r="N9" s="146"/>
      <c r="O9" s="146"/>
      <c r="P9" s="146"/>
      <c r="Q9" s="146"/>
      <c r="R9" s="146"/>
      <c r="S9" s="14" t="s">
        <v>5</v>
      </c>
      <c r="T9" s="209"/>
      <c r="U9" s="209"/>
      <c r="V9" s="209"/>
      <c r="W9" s="209"/>
      <c r="X9" s="210"/>
    </row>
    <row r="10" spans="1:37" ht="19.5" customHeight="1">
      <c r="A10" s="194"/>
      <c r="B10" s="195"/>
      <c r="C10" s="196"/>
      <c r="D10" s="268"/>
      <c r="E10" s="269"/>
      <c r="F10" s="269"/>
      <c r="G10" s="269"/>
      <c r="H10" s="270"/>
      <c r="I10" s="201"/>
      <c r="J10" s="196"/>
      <c r="K10" s="207"/>
      <c r="L10" s="146"/>
      <c r="M10" s="146"/>
      <c r="N10" s="146"/>
      <c r="O10" s="146"/>
      <c r="P10" s="146"/>
      <c r="Q10" s="146"/>
      <c r="R10" s="146"/>
      <c r="S10" s="14" t="s">
        <v>6</v>
      </c>
      <c r="T10" s="106"/>
      <c r="U10" s="106"/>
      <c r="V10" s="106"/>
      <c r="W10" s="106"/>
      <c r="X10" s="107"/>
    </row>
    <row r="11" spans="1:37" ht="20.25" customHeight="1" thickBot="1">
      <c r="A11" s="197"/>
      <c r="B11" s="198"/>
      <c r="C11" s="199"/>
      <c r="D11" s="271"/>
      <c r="E11" s="272"/>
      <c r="F11" s="272"/>
      <c r="G11" s="272"/>
      <c r="H11" s="273"/>
      <c r="I11" s="202"/>
      <c r="J11" s="199"/>
      <c r="K11" s="208"/>
      <c r="L11" s="149"/>
      <c r="M11" s="149"/>
      <c r="N11" s="149"/>
      <c r="O11" s="149"/>
      <c r="P11" s="149"/>
      <c r="Q11" s="149"/>
      <c r="R11" s="149"/>
      <c r="S11" s="17" t="s">
        <v>52</v>
      </c>
      <c r="T11" s="232"/>
      <c r="U11" s="232"/>
      <c r="V11" s="232"/>
      <c r="W11" s="232"/>
      <c r="X11" s="233"/>
    </row>
    <row r="12" spans="1:37" ht="3.75" customHeight="1" thickBot="1"/>
    <row r="13" spans="1:37" ht="21.75" customHeight="1">
      <c r="A13" s="278" t="s">
        <v>7</v>
      </c>
      <c r="B13" s="204"/>
      <c r="C13" s="204"/>
      <c r="D13" s="279"/>
      <c r="E13" s="280" t="s">
        <v>77</v>
      </c>
      <c r="F13" s="281"/>
      <c r="G13" s="281"/>
      <c r="H13" s="281"/>
      <c r="I13" s="281"/>
      <c r="J13" s="281"/>
      <c r="K13" s="281"/>
      <c r="L13" s="281"/>
      <c r="M13" s="282"/>
      <c r="N13" s="275" t="s">
        <v>8</v>
      </c>
      <c r="O13" s="104"/>
      <c r="P13" s="108" t="s">
        <v>53</v>
      </c>
      <c r="Q13" s="105"/>
      <c r="R13" s="108"/>
      <c r="S13" s="108"/>
      <c r="T13" s="105"/>
      <c r="U13" s="105"/>
      <c r="V13" s="105"/>
      <c r="W13" s="105"/>
      <c r="X13" s="105"/>
    </row>
    <row r="14" spans="1:37" ht="20.25" thickBot="1">
      <c r="A14" s="145"/>
      <c r="B14" s="146"/>
      <c r="C14" s="146"/>
      <c r="D14" s="147"/>
      <c r="E14" s="120">
        <v>2</v>
      </c>
      <c r="F14" s="120">
        <v>3</v>
      </c>
      <c r="G14" s="120">
        <v>4</v>
      </c>
      <c r="H14" s="120">
        <v>5</v>
      </c>
      <c r="I14" s="120">
        <v>6</v>
      </c>
      <c r="J14" s="120">
        <v>7</v>
      </c>
      <c r="K14" s="120">
        <v>8</v>
      </c>
      <c r="L14" s="120">
        <v>9</v>
      </c>
      <c r="M14" s="120">
        <v>10</v>
      </c>
      <c r="N14" s="276"/>
      <c r="O14" s="104"/>
      <c r="P14" s="105"/>
      <c r="Q14" s="71" t="s">
        <v>88</v>
      </c>
      <c r="R14" s="108"/>
      <c r="S14" s="108"/>
      <c r="T14" s="105"/>
      <c r="U14" s="105"/>
      <c r="V14" s="105"/>
      <c r="W14" s="105"/>
      <c r="X14" s="105"/>
    </row>
    <row r="15" spans="1:37" ht="20.25" thickBot="1">
      <c r="A15" s="145"/>
      <c r="B15" s="146"/>
      <c r="C15" s="146"/>
      <c r="D15" s="147"/>
      <c r="E15" s="121" t="s">
        <v>74</v>
      </c>
      <c r="F15" s="121" t="s">
        <v>75</v>
      </c>
      <c r="G15" s="121" t="s">
        <v>76</v>
      </c>
      <c r="H15" s="121" t="s">
        <v>70</v>
      </c>
      <c r="I15" s="121" t="s">
        <v>71</v>
      </c>
      <c r="J15" s="121" t="s">
        <v>72</v>
      </c>
      <c r="K15" s="121" t="s">
        <v>73</v>
      </c>
      <c r="L15" s="121" t="s">
        <v>74</v>
      </c>
      <c r="M15" s="121" t="s">
        <v>89</v>
      </c>
      <c r="N15" s="277"/>
      <c r="O15" s="20"/>
      <c r="P15" s="21" t="s">
        <v>10</v>
      </c>
      <c r="Q15" s="262" t="s">
        <v>11</v>
      </c>
      <c r="R15" s="263"/>
      <c r="S15" s="263"/>
      <c r="T15" s="264"/>
      <c r="U15" s="262" t="s">
        <v>12</v>
      </c>
      <c r="V15" s="264"/>
      <c r="W15" s="262" t="s">
        <v>13</v>
      </c>
      <c r="X15" s="274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37" ht="30" customHeight="1">
      <c r="A16" s="283" t="s">
        <v>14</v>
      </c>
      <c r="B16" s="284"/>
      <c r="C16" s="23" t="s">
        <v>15</v>
      </c>
      <c r="D16" s="24" t="s">
        <v>16</v>
      </c>
      <c r="E16" s="76"/>
      <c r="F16" s="76"/>
      <c r="G16" s="76"/>
      <c r="H16" s="76"/>
      <c r="I16" s="76"/>
      <c r="J16" s="76"/>
      <c r="K16" s="76"/>
      <c r="L16" s="76"/>
      <c r="M16" s="76"/>
      <c r="N16" s="26" t="str">
        <f>IF(SUM(E16:M16)=0,"",SUM(E16:M16))</f>
        <v/>
      </c>
      <c r="O16" s="105"/>
      <c r="P16" s="290" t="s">
        <v>17</v>
      </c>
      <c r="Q16" s="248" t="s">
        <v>88</v>
      </c>
      <c r="R16" s="297"/>
      <c r="S16" s="77"/>
      <c r="T16" s="28" t="s">
        <v>68</v>
      </c>
      <c r="U16" s="242" t="str">
        <f>IF(SUM(S16:S18)+Q19=0,"",S16*4500+S17*8000+S18*6000)</f>
        <v/>
      </c>
      <c r="V16" s="250" t="s">
        <v>18</v>
      </c>
      <c r="W16" s="242" t="str">
        <f>IF(U16="","",U16+Q19*1000)</f>
        <v/>
      </c>
      <c r="X16" s="258" t="s">
        <v>18</v>
      </c>
      <c r="AJ16" s="22"/>
      <c r="AK16" s="22"/>
    </row>
    <row r="17" spans="1:37" s="22" customFormat="1" ht="30" customHeight="1">
      <c r="A17" s="285"/>
      <c r="B17" s="286"/>
      <c r="C17" s="29" t="s">
        <v>19</v>
      </c>
      <c r="D17" s="30" t="s">
        <v>20</v>
      </c>
      <c r="E17" s="78"/>
      <c r="F17" s="78"/>
      <c r="G17" s="78"/>
      <c r="H17" s="78"/>
      <c r="I17" s="78"/>
      <c r="J17" s="78"/>
      <c r="K17" s="78"/>
      <c r="L17" s="78"/>
      <c r="M17" s="78"/>
      <c r="N17" s="32" t="str">
        <f t="shared" ref="N17:N19" si="0">IF(SUM(E17:M17)=0,"",SUM(E17:M17))</f>
        <v/>
      </c>
      <c r="O17" s="105"/>
      <c r="P17" s="291"/>
      <c r="Q17" s="293" t="s">
        <v>39</v>
      </c>
      <c r="R17" s="294"/>
      <c r="S17" s="79"/>
      <c r="T17" s="33" t="s">
        <v>42</v>
      </c>
      <c r="U17" s="256"/>
      <c r="V17" s="251"/>
      <c r="W17" s="243"/>
      <c r="X17" s="259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30" customHeight="1">
      <c r="A18" s="285"/>
      <c r="B18" s="286"/>
      <c r="C18" s="152" t="s">
        <v>21</v>
      </c>
      <c r="D18" s="34" t="s">
        <v>16</v>
      </c>
      <c r="E18" s="80"/>
      <c r="F18" s="80"/>
      <c r="G18" s="80"/>
      <c r="H18" s="80"/>
      <c r="I18" s="80"/>
      <c r="J18" s="80"/>
      <c r="K18" s="80"/>
      <c r="L18" s="80"/>
      <c r="M18" s="80"/>
      <c r="N18" s="36" t="str">
        <f t="shared" si="0"/>
        <v/>
      </c>
      <c r="O18" s="105"/>
      <c r="P18" s="292"/>
      <c r="Q18" s="248" t="s">
        <v>40</v>
      </c>
      <c r="R18" s="249"/>
      <c r="S18" s="81"/>
      <c r="T18" s="37" t="s">
        <v>42</v>
      </c>
      <c r="U18" s="257"/>
      <c r="V18" s="252"/>
      <c r="W18" s="243"/>
      <c r="X18" s="259"/>
    </row>
    <row r="19" spans="1:37" ht="30" customHeight="1" thickBot="1">
      <c r="A19" s="285"/>
      <c r="B19" s="286"/>
      <c r="C19" s="153"/>
      <c r="D19" s="30" t="s">
        <v>20</v>
      </c>
      <c r="E19" s="78"/>
      <c r="F19" s="78"/>
      <c r="G19" s="78"/>
      <c r="H19" s="78"/>
      <c r="I19" s="78"/>
      <c r="J19" s="78"/>
      <c r="K19" s="78"/>
      <c r="L19" s="78"/>
      <c r="M19" s="78"/>
      <c r="N19" s="32" t="str">
        <f t="shared" si="0"/>
        <v/>
      </c>
      <c r="O19" s="105"/>
      <c r="P19" s="97" t="s">
        <v>41</v>
      </c>
      <c r="Q19" s="315"/>
      <c r="R19" s="316"/>
      <c r="S19" s="316"/>
      <c r="T19" s="38" t="s">
        <v>22</v>
      </c>
      <c r="U19" s="39" t="str">
        <f>IF(Q19=0,"",Q19*1000)</f>
        <v/>
      </c>
      <c r="V19" s="101" t="s">
        <v>18</v>
      </c>
      <c r="W19" s="244"/>
      <c r="X19" s="260"/>
    </row>
    <row r="20" spans="1:37" ht="30" customHeight="1">
      <c r="A20" s="285"/>
      <c r="B20" s="286"/>
      <c r="C20" s="250" t="s">
        <v>12</v>
      </c>
      <c r="D20" s="34" t="s">
        <v>16</v>
      </c>
      <c r="E20" s="82" t="str">
        <f>IF(E16+E18=0,"",E16+E18)</f>
        <v/>
      </c>
      <c r="F20" s="82" t="str">
        <f t="shared" ref="F20:M21" si="1">IF(F16+F18=0,"",F16+F18)</f>
        <v/>
      </c>
      <c r="G20" s="82" t="str">
        <f t="shared" si="1"/>
        <v/>
      </c>
      <c r="H20" s="82" t="str">
        <f t="shared" si="1"/>
        <v/>
      </c>
      <c r="I20" s="82" t="str">
        <f t="shared" si="1"/>
        <v/>
      </c>
      <c r="J20" s="82" t="str">
        <f t="shared" si="1"/>
        <v/>
      </c>
      <c r="K20" s="82" t="str">
        <f t="shared" si="1"/>
        <v/>
      </c>
      <c r="L20" s="82" t="str">
        <f t="shared" si="1"/>
        <v/>
      </c>
      <c r="M20" s="82" t="str">
        <f t="shared" si="1"/>
        <v/>
      </c>
      <c r="N20" s="36" t="str">
        <f>IF(SUM(E18:M18)=0,"",SUM(E16:M16)+SUM(E18:M18))</f>
        <v/>
      </c>
      <c r="O20" s="105"/>
      <c r="P20" s="42"/>
      <c r="Q20" s="42"/>
      <c r="R20" s="12"/>
      <c r="S20" s="12"/>
      <c r="T20" s="42"/>
      <c r="U20" s="42"/>
      <c r="V20" s="42"/>
      <c r="W20" s="42"/>
      <c r="X20" s="103"/>
    </row>
    <row r="21" spans="1:37" ht="30" customHeight="1" thickBot="1">
      <c r="A21" s="287"/>
      <c r="B21" s="288"/>
      <c r="C21" s="289"/>
      <c r="D21" s="45" t="s">
        <v>20</v>
      </c>
      <c r="E21" s="83" t="str">
        <f>IF(E17+E19=0,"",E17+E19)</f>
        <v/>
      </c>
      <c r="F21" s="83" t="str">
        <f t="shared" si="1"/>
        <v/>
      </c>
      <c r="G21" s="83" t="str">
        <f t="shared" si="1"/>
        <v/>
      </c>
      <c r="H21" s="83" t="str">
        <f t="shared" si="1"/>
        <v/>
      </c>
      <c r="I21" s="83" t="str">
        <f t="shared" si="1"/>
        <v/>
      </c>
      <c r="J21" s="83" t="str">
        <f t="shared" si="1"/>
        <v/>
      </c>
      <c r="K21" s="83" t="str">
        <f t="shared" si="1"/>
        <v/>
      </c>
      <c r="L21" s="83" t="str">
        <f t="shared" si="1"/>
        <v/>
      </c>
      <c r="M21" s="83" t="str">
        <f t="shared" si="1"/>
        <v/>
      </c>
      <c r="N21" s="47" t="str">
        <f>IF(SUM(E19:M19)=0,"",SUM(E17:M17)+SUM(E19:M19))</f>
        <v/>
      </c>
      <c r="O21" s="105"/>
      <c r="P21" s="108" t="s">
        <v>54</v>
      </c>
      <c r="Q21" s="105"/>
      <c r="T21" s="105"/>
      <c r="U21" s="105"/>
      <c r="X21" s="105"/>
    </row>
    <row r="22" spans="1:37" ht="30" customHeight="1">
      <c r="A22" s="177" t="s">
        <v>43</v>
      </c>
      <c r="B22" s="178"/>
      <c r="C22" s="23" t="s">
        <v>15</v>
      </c>
      <c r="D22" s="24" t="s">
        <v>16</v>
      </c>
      <c r="E22" s="76"/>
      <c r="F22" s="76"/>
      <c r="G22" s="76"/>
      <c r="H22" s="76"/>
      <c r="I22" s="76"/>
      <c r="J22" s="76"/>
      <c r="K22" s="76"/>
      <c r="L22" s="76"/>
      <c r="M22" s="76"/>
      <c r="N22" s="26" t="str">
        <f t="shared" ref="N22:N25" si="2">IF(SUM(E22:M22)=0,"",SUM(E22:M22))</f>
        <v/>
      </c>
      <c r="O22" s="105"/>
      <c r="P22" s="48" t="s">
        <v>24</v>
      </c>
      <c r="Q22" s="183" t="s">
        <v>25</v>
      </c>
      <c r="R22" s="184"/>
      <c r="S22" s="183" t="s">
        <v>26</v>
      </c>
      <c r="T22" s="184"/>
      <c r="U22" s="295" t="s">
        <v>27</v>
      </c>
      <c r="V22" s="296"/>
      <c r="W22" s="245" t="s">
        <v>13</v>
      </c>
      <c r="X22" s="246"/>
    </row>
    <row r="23" spans="1:37" ht="30" customHeight="1">
      <c r="A23" s="179"/>
      <c r="B23" s="180"/>
      <c r="C23" s="29" t="s">
        <v>19</v>
      </c>
      <c r="D23" s="30" t="s">
        <v>20</v>
      </c>
      <c r="E23" s="78"/>
      <c r="F23" s="78"/>
      <c r="G23" s="78"/>
      <c r="H23" s="78"/>
      <c r="I23" s="78"/>
      <c r="J23" s="78"/>
      <c r="K23" s="78"/>
      <c r="L23" s="78"/>
      <c r="M23" s="78"/>
      <c r="N23" s="32" t="str">
        <f t="shared" si="2"/>
        <v/>
      </c>
      <c r="O23" s="105"/>
      <c r="P23" s="100" t="s">
        <v>14</v>
      </c>
      <c r="Q23" s="239"/>
      <c r="R23" s="306"/>
      <c r="S23" s="239"/>
      <c r="T23" s="306"/>
      <c r="U23" s="239"/>
      <c r="V23" s="306"/>
      <c r="W23" s="186" t="str">
        <f>IF(SUM(Q23:V23)=0,"",SUM(Q23:V23))</f>
        <v/>
      </c>
      <c r="X23" s="247"/>
    </row>
    <row r="24" spans="1:37" ht="30" customHeight="1">
      <c r="A24" s="179"/>
      <c r="B24" s="180"/>
      <c r="C24" s="152" t="s">
        <v>21</v>
      </c>
      <c r="D24" s="34" t="s">
        <v>16</v>
      </c>
      <c r="E24" s="80"/>
      <c r="F24" s="80"/>
      <c r="G24" s="80"/>
      <c r="H24" s="80"/>
      <c r="I24" s="80"/>
      <c r="J24" s="80"/>
      <c r="K24" s="80"/>
      <c r="L24" s="80"/>
      <c r="M24" s="80"/>
      <c r="N24" s="36" t="str">
        <f t="shared" si="2"/>
        <v/>
      </c>
      <c r="O24" s="105"/>
      <c r="P24" s="50" t="s">
        <v>30</v>
      </c>
      <c r="Q24" s="239"/>
      <c r="R24" s="306"/>
      <c r="S24" s="239"/>
      <c r="T24" s="306"/>
      <c r="U24" s="239"/>
      <c r="V24" s="306"/>
      <c r="W24" s="186" t="str">
        <f t="shared" ref="W24:W25" si="3">IF(SUM(Q24:V24)=0,"",SUM(Q24:V24))</f>
        <v/>
      </c>
      <c r="X24" s="247"/>
    </row>
    <row r="25" spans="1:37" ht="30" customHeight="1">
      <c r="A25" s="179"/>
      <c r="B25" s="180"/>
      <c r="C25" s="153"/>
      <c r="D25" s="30" t="s">
        <v>20</v>
      </c>
      <c r="E25" s="78"/>
      <c r="F25" s="78"/>
      <c r="G25" s="78"/>
      <c r="H25" s="78"/>
      <c r="I25" s="78"/>
      <c r="J25" s="78"/>
      <c r="K25" s="78"/>
      <c r="L25" s="78"/>
      <c r="M25" s="78"/>
      <c r="N25" s="32" t="str">
        <f t="shared" si="2"/>
        <v/>
      </c>
      <c r="O25" s="105"/>
      <c r="P25" s="98" t="s">
        <v>61</v>
      </c>
      <c r="Q25" s="239"/>
      <c r="R25" s="306"/>
      <c r="S25" s="239"/>
      <c r="T25" s="306"/>
      <c r="U25" s="239"/>
      <c r="V25" s="306"/>
      <c r="W25" s="186" t="str">
        <f t="shared" si="3"/>
        <v/>
      </c>
      <c r="X25" s="247"/>
      <c r="Z25" s="261" t="s">
        <v>38</v>
      </c>
      <c r="AA25" s="261"/>
      <c r="AB25" s="261"/>
      <c r="AC25" s="261"/>
      <c r="AD25" s="261"/>
      <c r="AE25" s="261"/>
      <c r="AF25" s="261"/>
      <c r="AG25" s="261"/>
      <c r="AH25" s="261"/>
    </row>
    <row r="26" spans="1:37" ht="30" customHeight="1" thickBot="1">
      <c r="A26" s="179"/>
      <c r="B26" s="180"/>
      <c r="C26" s="152" t="s">
        <v>12</v>
      </c>
      <c r="D26" s="34" t="s">
        <v>16</v>
      </c>
      <c r="E26" s="82" t="str">
        <f>IF(E22+E24=0,"",E22+E24)</f>
        <v/>
      </c>
      <c r="F26" s="82" t="str">
        <f t="shared" ref="F26:M27" si="4">IF(F22+F24=0,"",F22+F24)</f>
        <v/>
      </c>
      <c r="G26" s="82" t="str">
        <f t="shared" si="4"/>
        <v/>
      </c>
      <c r="H26" s="82" t="str">
        <f t="shared" si="4"/>
        <v/>
      </c>
      <c r="I26" s="82" t="str">
        <f t="shared" si="4"/>
        <v/>
      </c>
      <c r="J26" s="82" t="str">
        <f t="shared" si="4"/>
        <v/>
      </c>
      <c r="K26" s="82" t="str">
        <f t="shared" si="4"/>
        <v/>
      </c>
      <c r="L26" s="82" t="str">
        <f t="shared" si="4"/>
        <v/>
      </c>
      <c r="M26" s="82" t="str">
        <f t="shared" si="4"/>
        <v/>
      </c>
      <c r="N26" s="84" t="str">
        <f>IF(SUM(E24:M24)=0,"",SUM(E22:M22)+SUM(E24:M24))</f>
        <v/>
      </c>
      <c r="O26" s="105"/>
      <c r="P26" s="52" t="s">
        <v>13</v>
      </c>
      <c r="Q26" s="186" t="str">
        <f>IF(SUM(Q23:R25)=0,"",SUM(Q23:R25))</f>
        <v/>
      </c>
      <c r="R26" s="187"/>
      <c r="S26" s="186" t="str">
        <f t="shared" ref="S26" si="5">IF(SUM(S23:T25)=0,"",SUM(S23:T25))</f>
        <v/>
      </c>
      <c r="T26" s="187"/>
      <c r="U26" s="186" t="str">
        <f t="shared" ref="U26" si="6">IF(SUM(U23:V25)=0,"",SUM(U23:V25))</f>
        <v/>
      </c>
      <c r="V26" s="187"/>
      <c r="W26" s="186" t="str">
        <f t="shared" ref="W26" si="7">IF(SUM(Q26:V26)=0,"",SUM(Q26:V26))</f>
        <v/>
      </c>
      <c r="X26" s="247"/>
      <c r="Z26" s="261"/>
      <c r="AA26" s="261"/>
      <c r="AB26" s="261"/>
      <c r="AC26" s="261"/>
      <c r="AD26" s="261"/>
      <c r="AE26" s="261"/>
      <c r="AF26" s="261"/>
      <c r="AG26" s="261"/>
      <c r="AH26" s="261"/>
    </row>
    <row r="27" spans="1:37" ht="30" customHeight="1" thickBot="1">
      <c r="A27" s="181"/>
      <c r="B27" s="182"/>
      <c r="C27" s="185"/>
      <c r="D27" s="45" t="s">
        <v>20</v>
      </c>
      <c r="E27" s="83" t="str">
        <f>IF(E23+E25=0,"",E23+E25)</f>
        <v/>
      </c>
      <c r="F27" s="83" t="str">
        <f t="shared" si="4"/>
        <v/>
      </c>
      <c r="G27" s="83" t="str">
        <f t="shared" si="4"/>
        <v/>
      </c>
      <c r="H27" s="83" t="str">
        <f t="shared" si="4"/>
        <v/>
      </c>
      <c r="I27" s="83" t="str">
        <f t="shared" si="4"/>
        <v/>
      </c>
      <c r="J27" s="83" t="str">
        <f t="shared" si="4"/>
        <v/>
      </c>
      <c r="K27" s="83" t="str">
        <f t="shared" si="4"/>
        <v/>
      </c>
      <c r="L27" s="83" t="str">
        <f t="shared" si="4"/>
        <v/>
      </c>
      <c r="M27" s="83" t="str">
        <f t="shared" si="4"/>
        <v/>
      </c>
      <c r="N27" s="85" t="str">
        <f>IF(SUM(E25:M25)=0,"",SUM(E23:M23)+SUM(E25:M25))</f>
        <v/>
      </c>
      <c r="O27" s="105"/>
      <c r="P27" s="42"/>
      <c r="Q27" s="42"/>
      <c r="R27" s="42"/>
      <c r="S27" s="42"/>
      <c r="T27" s="42"/>
      <c r="U27" s="42"/>
      <c r="V27" s="42"/>
      <c r="W27" s="42"/>
      <c r="X27" s="42"/>
    </row>
    <row r="28" spans="1:37" ht="30" customHeight="1">
      <c r="A28" s="145" t="s">
        <v>31</v>
      </c>
      <c r="B28" s="147" t="s">
        <v>32</v>
      </c>
      <c r="C28" s="53" t="s">
        <v>15</v>
      </c>
      <c r="D28" s="54" t="s">
        <v>16</v>
      </c>
      <c r="E28" s="86"/>
      <c r="F28" s="86"/>
      <c r="G28" s="86"/>
      <c r="H28" s="86"/>
      <c r="I28" s="86"/>
      <c r="J28" s="86"/>
      <c r="K28" s="86"/>
      <c r="L28" s="86"/>
      <c r="M28" s="86"/>
      <c r="N28" s="26" t="str">
        <f t="shared" ref="N28:N31" si="8">IF(SUM(E28:M28)=0,"",SUM(E28:M28))</f>
        <v/>
      </c>
      <c r="O28" s="105"/>
      <c r="P28" s="4" t="s">
        <v>80</v>
      </c>
    </row>
    <row r="29" spans="1:37" ht="30" customHeight="1">
      <c r="A29" s="145"/>
      <c r="B29" s="147"/>
      <c r="C29" s="29" t="s">
        <v>19</v>
      </c>
      <c r="D29" s="30" t="s">
        <v>20</v>
      </c>
      <c r="E29" s="78"/>
      <c r="F29" s="78"/>
      <c r="G29" s="78"/>
      <c r="H29" s="78"/>
      <c r="I29" s="78"/>
      <c r="J29" s="78"/>
      <c r="K29" s="78"/>
      <c r="L29" s="78"/>
      <c r="M29" s="78"/>
      <c r="N29" s="32" t="str">
        <f t="shared" si="8"/>
        <v/>
      </c>
      <c r="O29" s="105"/>
      <c r="P29" s="4" t="s">
        <v>81</v>
      </c>
    </row>
    <row r="30" spans="1:37" ht="30" customHeight="1">
      <c r="A30" s="145"/>
      <c r="B30" s="147"/>
      <c r="C30" s="152" t="s">
        <v>21</v>
      </c>
      <c r="D30" s="34" t="s">
        <v>16</v>
      </c>
      <c r="E30" s="80"/>
      <c r="F30" s="80"/>
      <c r="G30" s="80"/>
      <c r="H30" s="80"/>
      <c r="I30" s="80"/>
      <c r="J30" s="80"/>
      <c r="K30" s="80"/>
      <c r="L30" s="80"/>
      <c r="M30" s="80"/>
      <c r="N30" s="36" t="str">
        <f t="shared" si="8"/>
        <v/>
      </c>
      <c r="O30" s="105"/>
      <c r="P30" s="109" t="s">
        <v>60</v>
      </c>
      <c r="Q30" s="109"/>
      <c r="R30" s="109"/>
      <c r="S30" s="109"/>
      <c r="T30" s="109"/>
      <c r="U30" s="109"/>
      <c r="V30" s="109"/>
      <c r="W30" s="109"/>
      <c r="X30" s="109"/>
    </row>
    <row r="31" spans="1:37" ht="30" customHeight="1">
      <c r="A31" s="145"/>
      <c r="B31" s="147"/>
      <c r="C31" s="153"/>
      <c r="D31" s="30" t="s">
        <v>20</v>
      </c>
      <c r="E31" s="78"/>
      <c r="F31" s="78"/>
      <c r="G31" s="78"/>
      <c r="H31" s="78"/>
      <c r="I31" s="78"/>
      <c r="J31" s="78"/>
      <c r="K31" s="78"/>
      <c r="L31" s="78"/>
      <c r="M31" s="78"/>
      <c r="N31" s="32" t="str">
        <f t="shared" si="8"/>
        <v/>
      </c>
      <c r="O31" s="105"/>
      <c r="P31" s="139" t="s">
        <v>93</v>
      </c>
      <c r="Q31" s="139"/>
      <c r="R31" s="139"/>
      <c r="S31" s="139"/>
      <c r="T31" s="139"/>
      <c r="U31" s="139"/>
      <c r="V31" s="139"/>
      <c r="W31" s="139"/>
      <c r="X31" s="127"/>
    </row>
    <row r="32" spans="1:37" ht="30" customHeight="1" thickBot="1">
      <c r="A32" s="145"/>
      <c r="B32" s="147"/>
      <c r="C32" s="152" t="s">
        <v>12</v>
      </c>
      <c r="D32" s="34" t="s">
        <v>16</v>
      </c>
      <c r="E32" s="82" t="str">
        <f>IF(E28+E30=0,"",E28+E30)</f>
        <v/>
      </c>
      <c r="F32" s="82" t="str">
        <f t="shared" ref="F32:M33" si="9">IF(F28+F30=0,"",F28+F30)</f>
        <v/>
      </c>
      <c r="G32" s="82" t="str">
        <f t="shared" si="9"/>
        <v/>
      </c>
      <c r="H32" s="82" t="str">
        <f t="shared" si="9"/>
        <v/>
      </c>
      <c r="I32" s="82" t="str">
        <f t="shared" si="9"/>
        <v/>
      </c>
      <c r="J32" s="82" t="str">
        <f t="shared" si="9"/>
        <v/>
      </c>
      <c r="K32" s="82" t="str">
        <f t="shared" si="9"/>
        <v/>
      </c>
      <c r="L32" s="82" t="str">
        <f t="shared" si="9"/>
        <v/>
      </c>
      <c r="M32" s="82" t="str">
        <f t="shared" si="9"/>
        <v/>
      </c>
      <c r="N32" s="84" t="str">
        <f>IF(SUM(E30:M30)=0,"",SUM(E28:M28)+SUM(E30:M30))</f>
        <v/>
      </c>
      <c r="O32" s="105"/>
      <c r="P32" s="317" t="s">
        <v>95</v>
      </c>
      <c r="Q32" s="317"/>
      <c r="R32" s="317"/>
      <c r="S32" s="317"/>
      <c r="T32" s="317"/>
      <c r="U32" s="317"/>
      <c r="V32" s="317"/>
      <c r="W32" s="317"/>
      <c r="X32" s="127"/>
      <c r="Y32" s="57"/>
    </row>
    <row r="33" spans="1:24" ht="30" customHeight="1" thickBot="1">
      <c r="A33" s="154"/>
      <c r="B33" s="155"/>
      <c r="C33" s="156"/>
      <c r="D33" s="58" t="s">
        <v>20</v>
      </c>
      <c r="E33" s="87" t="str">
        <f>IF(E29+E31=0,"",E29+E31)</f>
        <v/>
      </c>
      <c r="F33" s="87" t="str">
        <f t="shared" si="9"/>
        <v/>
      </c>
      <c r="G33" s="87" t="str">
        <f t="shared" si="9"/>
        <v/>
      </c>
      <c r="H33" s="87" t="str">
        <f t="shared" si="9"/>
        <v/>
      </c>
      <c r="I33" s="87" t="str">
        <f t="shared" si="9"/>
        <v/>
      </c>
      <c r="J33" s="87" t="str">
        <f t="shared" si="9"/>
        <v/>
      </c>
      <c r="K33" s="87" t="str">
        <f t="shared" si="9"/>
        <v/>
      </c>
      <c r="L33" s="87" t="str">
        <f t="shared" si="9"/>
        <v/>
      </c>
      <c r="M33" s="87" t="str">
        <f t="shared" si="9"/>
        <v/>
      </c>
      <c r="N33" s="88" t="str">
        <f>IF(SUM(E31:M31)=0,"",SUM(E29:M29)+SUM(E31:M31))</f>
        <v/>
      </c>
      <c r="O33" s="105"/>
      <c r="P33" s="166" t="s">
        <v>34</v>
      </c>
      <c r="Q33" s="167"/>
      <c r="R33" s="167"/>
      <c r="S33" s="167"/>
      <c r="T33" s="167"/>
      <c r="U33" s="167"/>
      <c r="V33" s="307"/>
      <c r="W33" s="307"/>
      <c r="X33" s="308"/>
    </row>
    <row r="34" spans="1:24" ht="30" customHeight="1" thickTop="1">
      <c r="A34" s="142" t="s">
        <v>35</v>
      </c>
      <c r="B34" s="143"/>
      <c r="C34" s="144"/>
      <c r="D34" s="61" t="s">
        <v>16</v>
      </c>
      <c r="E34" s="89" t="str">
        <f>IF(E16+E18+E22+E24+E28+E30=0,"",E16+E18+E22+E24+E28+E30)</f>
        <v/>
      </c>
      <c r="F34" s="89" t="str">
        <f t="shared" ref="F34:M35" si="10">IF(F16+F18+F22+F24+F28+F30=0,"",F16+F18+F22+F24+F28+F30)</f>
        <v/>
      </c>
      <c r="G34" s="89" t="str">
        <f t="shared" si="10"/>
        <v/>
      </c>
      <c r="H34" s="89" t="str">
        <f t="shared" si="10"/>
        <v/>
      </c>
      <c r="I34" s="89" t="str">
        <f t="shared" si="10"/>
        <v/>
      </c>
      <c r="J34" s="89" t="str">
        <f t="shared" si="10"/>
        <v/>
      </c>
      <c r="K34" s="89" t="str">
        <f t="shared" si="10"/>
        <v/>
      </c>
      <c r="L34" s="89" t="str">
        <f t="shared" si="10"/>
        <v/>
      </c>
      <c r="M34" s="89" t="str">
        <f t="shared" si="10"/>
        <v/>
      </c>
      <c r="N34" s="90" t="str">
        <f>IF(SUM(E16:M16)+SUM(E18:M18)+SUM(E22:M22)+SUM(E24:M24)+SUM(E28:M28)+SUM(E30:M30)=0,"",SUM(E16:M16)+SUM(E18:M18)+SUM(E22:M22)+SUM(E24:M24)+SUM(E28:M28)+SUM(E30:M30))</f>
        <v/>
      </c>
      <c r="O34" s="105"/>
      <c r="P34" s="169"/>
      <c r="Q34" s="170"/>
      <c r="R34" s="170"/>
      <c r="S34" s="170"/>
      <c r="T34" s="170"/>
      <c r="U34" s="170"/>
      <c r="V34" s="309"/>
      <c r="W34" s="309"/>
      <c r="X34" s="310"/>
    </row>
    <row r="35" spans="1:24" ht="30" customHeight="1">
      <c r="A35" s="145"/>
      <c r="B35" s="146"/>
      <c r="C35" s="147"/>
      <c r="D35" s="64" t="s">
        <v>20</v>
      </c>
      <c r="E35" s="91" t="str">
        <f>IF(E17+E19+E23+E25+E29+E31=0,"",E17+E19+E23+E25+E29+E31)</f>
        <v/>
      </c>
      <c r="F35" s="91" t="str">
        <f t="shared" si="10"/>
        <v/>
      </c>
      <c r="G35" s="91" t="str">
        <f t="shared" si="10"/>
        <v/>
      </c>
      <c r="H35" s="91" t="str">
        <f t="shared" si="10"/>
        <v/>
      </c>
      <c r="I35" s="91" t="str">
        <f t="shared" si="10"/>
        <v/>
      </c>
      <c r="J35" s="91" t="str">
        <f t="shared" si="10"/>
        <v/>
      </c>
      <c r="K35" s="91" t="str">
        <f t="shared" si="10"/>
        <v/>
      </c>
      <c r="L35" s="91" t="str">
        <f t="shared" si="10"/>
        <v/>
      </c>
      <c r="M35" s="91" t="str">
        <f t="shared" si="10"/>
        <v/>
      </c>
      <c r="N35" s="92" t="str">
        <f>IF(SUM(E17:M17)+SUM(E19:M19)+SUM(E23:M23)+SUM(E25:M25)+SUM(E29:M29)+SUM(E31:M31)=0,"",SUM(E17:M17)+SUM(E19:M19)+SUM(E23:M23)+SUM(E25:M25)+SUM(E29:M29)+SUM(E31:M31))</f>
        <v/>
      </c>
      <c r="O35" s="105"/>
      <c r="P35" s="169"/>
      <c r="Q35" s="170"/>
      <c r="R35" s="170"/>
      <c r="S35" s="170"/>
      <c r="T35" s="170"/>
      <c r="U35" s="170"/>
      <c r="V35" s="309"/>
      <c r="W35" s="309"/>
      <c r="X35" s="310"/>
    </row>
    <row r="36" spans="1:24" ht="30" customHeight="1" thickBot="1">
      <c r="A36" s="148"/>
      <c r="B36" s="149"/>
      <c r="C36" s="150"/>
      <c r="D36" s="67" t="s">
        <v>36</v>
      </c>
      <c r="E36" s="93" t="str">
        <f>IF(SUM(E16:E19)+SUM(E22:E25)+SUM(E28:E31)=0,"",SUM(E16:E19)+SUM(E22:E25)+SUM(E28:E31))</f>
        <v/>
      </c>
      <c r="F36" s="93" t="str">
        <f t="shared" ref="F36:M36" si="11">IF(SUM(F16:F19)+SUM(F22:F25)+SUM(F28:F31)=0,"",SUM(F16:F19)+SUM(F22:F25)+SUM(F28:F31))</f>
        <v/>
      </c>
      <c r="G36" s="93" t="str">
        <f t="shared" si="11"/>
        <v/>
      </c>
      <c r="H36" s="93" t="str">
        <f t="shared" si="11"/>
        <v/>
      </c>
      <c r="I36" s="93" t="str">
        <f t="shared" si="11"/>
        <v/>
      </c>
      <c r="J36" s="93" t="str">
        <f t="shared" si="11"/>
        <v/>
      </c>
      <c r="K36" s="93" t="str">
        <f t="shared" si="11"/>
        <v/>
      </c>
      <c r="L36" s="93" t="str">
        <f t="shared" si="11"/>
        <v/>
      </c>
      <c r="M36" s="93" t="str">
        <f t="shared" si="11"/>
        <v/>
      </c>
      <c r="N36" s="94" t="str">
        <f>IF(SUM(E16:M19)+SUM(E22:M25)+SUM(E28:M31)=0,"",SUM(E36:M36))</f>
        <v/>
      </c>
      <c r="O36" s="70"/>
      <c r="P36" s="169"/>
      <c r="Q36" s="170"/>
      <c r="R36" s="170"/>
      <c r="S36" s="170"/>
      <c r="T36" s="170"/>
      <c r="U36" s="170"/>
      <c r="V36" s="309"/>
      <c r="W36" s="309"/>
      <c r="X36" s="310"/>
    </row>
    <row r="37" spans="1:24" ht="30" customHeight="1" thickBot="1">
      <c r="A37" s="71"/>
      <c r="B37" s="71"/>
      <c r="C37" s="71" t="s">
        <v>84</v>
      </c>
      <c r="D37" s="71"/>
      <c r="E37" s="72"/>
      <c r="F37" s="72"/>
      <c r="G37" s="72"/>
      <c r="H37" s="72"/>
      <c r="I37" s="72"/>
      <c r="J37" s="72"/>
      <c r="K37" s="72"/>
      <c r="L37" s="72"/>
      <c r="M37" s="73"/>
      <c r="O37" s="109"/>
      <c r="P37" s="169"/>
      <c r="Q37" s="170"/>
      <c r="R37" s="170"/>
      <c r="S37" s="170"/>
      <c r="T37" s="170"/>
      <c r="U37" s="170"/>
      <c r="V37" s="309"/>
      <c r="W37" s="309"/>
      <c r="X37" s="310"/>
    </row>
    <row r="38" spans="1:24">
      <c r="A38" s="302" t="s">
        <v>55</v>
      </c>
      <c r="B38" s="303"/>
      <c r="C38" s="303"/>
      <c r="D38" s="304"/>
      <c r="E38" s="122">
        <v>43863</v>
      </c>
      <c r="F38" s="122">
        <v>43864</v>
      </c>
      <c r="G38" s="122">
        <v>43865</v>
      </c>
      <c r="H38" s="122">
        <v>43866</v>
      </c>
      <c r="I38" s="122">
        <v>43867</v>
      </c>
      <c r="J38" s="122">
        <v>43868</v>
      </c>
      <c r="K38" s="122">
        <v>43869</v>
      </c>
      <c r="L38" s="122">
        <v>43870</v>
      </c>
      <c r="M38" s="122">
        <v>43871</v>
      </c>
      <c r="N38" s="95" t="s">
        <v>36</v>
      </c>
      <c r="O38" s="6"/>
      <c r="P38" s="169"/>
      <c r="Q38" s="170"/>
      <c r="R38" s="170"/>
      <c r="S38" s="170"/>
      <c r="T38" s="170"/>
      <c r="U38" s="170"/>
      <c r="V38" s="309"/>
      <c r="W38" s="309"/>
      <c r="X38" s="310"/>
    </row>
    <row r="39" spans="1:24">
      <c r="A39" s="340" t="s">
        <v>56</v>
      </c>
      <c r="B39" s="341"/>
      <c r="C39" s="250"/>
      <c r="D39" s="102" t="s">
        <v>65</v>
      </c>
      <c r="E39" s="124"/>
      <c r="F39" s="124"/>
      <c r="G39" s="124"/>
      <c r="H39" s="124"/>
      <c r="I39" s="124"/>
      <c r="J39" s="124"/>
      <c r="K39" s="124"/>
      <c r="L39" s="124"/>
      <c r="M39" s="124"/>
      <c r="N39" s="112" t="str">
        <f t="shared" ref="N39:N40" si="12">IF(SUM(E39:M39)=0,"",SUM(E39:M39))</f>
        <v/>
      </c>
      <c r="O39" s="6"/>
      <c r="P39" s="169"/>
      <c r="Q39" s="170"/>
      <c r="R39" s="170"/>
      <c r="S39" s="170"/>
      <c r="T39" s="170"/>
      <c r="U39" s="170"/>
      <c r="V39" s="309"/>
      <c r="W39" s="309"/>
      <c r="X39" s="310"/>
    </row>
    <row r="40" spans="1:24" ht="20.25" thickBot="1">
      <c r="A40" s="342"/>
      <c r="B40" s="343"/>
      <c r="C40" s="251"/>
      <c r="D40" s="113" t="s">
        <v>66</v>
      </c>
      <c r="E40" s="125"/>
      <c r="F40" s="125"/>
      <c r="G40" s="125"/>
      <c r="H40" s="125"/>
      <c r="I40" s="125"/>
      <c r="J40" s="125"/>
      <c r="K40" s="125"/>
      <c r="L40" s="125"/>
      <c r="M40" s="125"/>
      <c r="N40" s="114" t="str">
        <f t="shared" si="12"/>
        <v/>
      </c>
      <c r="O40" s="6"/>
      <c r="P40" s="169"/>
      <c r="Q40" s="170"/>
      <c r="R40" s="170"/>
      <c r="S40" s="170"/>
      <c r="T40" s="170"/>
      <c r="U40" s="170"/>
      <c r="V40" s="311"/>
      <c r="W40" s="311"/>
      <c r="X40" s="312"/>
    </row>
    <row r="41" spans="1:24" ht="20.25" thickBot="1">
      <c r="A41" s="344"/>
      <c r="B41" s="232"/>
      <c r="C41" s="289"/>
      <c r="D41" s="110" t="s">
        <v>67</v>
      </c>
      <c r="E41" s="126"/>
      <c r="F41" s="126"/>
      <c r="G41" s="126"/>
      <c r="H41" s="126"/>
      <c r="I41" s="126"/>
      <c r="J41" s="126"/>
      <c r="K41" s="126"/>
      <c r="L41" s="126"/>
      <c r="M41" s="126"/>
      <c r="N41" s="96" t="str">
        <f>IF(SUM(E41:M41)=0,"",SUM(E41:M41))</f>
        <v/>
      </c>
      <c r="O41" s="7"/>
      <c r="P41" s="169"/>
      <c r="Q41" s="170"/>
      <c r="R41" s="170"/>
      <c r="S41" s="170"/>
      <c r="T41" s="170"/>
      <c r="U41" s="170"/>
      <c r="V41" s="345" t="s">
        <v>64</v>
      </c>
      <c r="W41" s="346"/>
      <c r="X41" s="347"/>
    </row>
    <row r="42" spans="1:24" ht="20.25" thickBot="1">
      <c r="C42" s="298" t="s">
        <v>79</v>
      </c>
      <c r="D42" s="298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P42" s="169"/>
      <c r="Q42" s="170"/>
      <c r="R42" s="170"/>
      <c r="S42" s="170"/>
      <c r="T42" s="170"/>
      <c r="U42" s="170"/>
      <c r="V42" s="160" t="str">
        <f>IF('５都道府県選手団'!V37="","",'５都道府県選手団'!V37)</f>
        <v/>
      </c>
      <c r="W42" s="161"/>
      <c r="X42" s="162"/>
    </row>
    <row r="43" spans="1:24" ht="41.25" customHeight="1" thickBot="1">
      <c r="A43" s="300" t="s">
        <v>58</v>
      </c>
      <c r="B43" s="305"/>
      <c r="C43" s="305"/>
      <c r="D43" s="301"/>
      <c r="E43" s="111"/>
      <c r="F43" s="300" t="s">
        <v>59</v>
      </c>
      <c r="G43" s="301"/>
      <c r="H43" s="305"/>
      <c r="I43" s="305"/>
      <c r="J43" s="305"/>
      <c r="K43" s="305"/>
      <c r="L43" s="305"/>
      <c r="M43" s="305"/>
      <c r="N43" s="301"/>
      <c r="P43" s="172"/>
      <c r="Q43" s="173"/>
      <c r="R43" s="173"/>
      <c r="S43" s="173"/>
      <c r="T43" s="173"/>
      <c r="U43" s="173"/>
      <c r="V43" s="163"/>
      <c r="W43" s="164"/>
      <c r="X43" s="165"/>
    </row>
    <row r="45" spans="1:24" ht="33.75" customHeight="1">
      <c r="Q45" s="6"/>
    </row>
  </sheetData>
  <mergeCells count="74">
    <mergeCell ref="V42:X43"/>
    <mergeCell ref="A43:D43"/>
    <mergeCell ref="F43:G43"/>
    <mergeCell ref="H43:N43"/>
    <mergeCell ref="V33:X40"/>
    <mergeCell ref="A34:C36"/>
    <mergeCell ref="A38:D38"/>
    <mergeCell ref="A39:C41"/>
    <mergeCell ref="V41:X41"/>
    <mergeCell ref="A28:A33"/>
    <mergeCell ref="B28:B33"/>
    <mergeCell ref="C30:C31"/>
    <mergeCell ref="C32:C33"/>
    <mergeCell ref="P33:U43"/>
    <mergeCell ref="C42:N42"/>
    <mergeCell ref="P31:W31"/>
    <mergeCell ref="U25:V25"/>
    <mergeCell ref="W25:X25"/>
    <mergeCell ref="Z25:AH26"/>
    <mergeCell ref="C26:C27"/>
    <mergeCell ref="Q26:R26"/>
    <mergeCell ref="S26:T26"/>
    <mergeCell ref="U26:V26"/>
    <mergeCell ref="W26:X26"/>
    <mergeCell ref="A22:B27"/>
    <mergeCell ref="Q22:R22"/>
    <mergeCell ref="S22:T22"/>
    <mergeCell ref="U22:V22"/>
    <mergeCell ref="W22:X22"/>
    <mergeCell ref="Q23:R23"/>
    <mergeCell ref="S23:T23"/>
    <mergeCell ref="U23:V23"/>
    <mergeCell ref="W23:X23"/>
    <mergeCell ref="C24:C25"/>
    <mergeCell ref="Q24:R24"/>
    <mergeCell ref="S24:T24"/>
    <mergeCell ref="U24:V24"/>
    <mergeCell ref="W24:X24"/>
    <mergeCell ref="Q25:R25"/>
    <mergeCell ref="S25:T25"/>
    <mergeCell ref="U16:U18"/>
    <mergeCell ref="X16:X19"/>
    <mergeCell ref="Q17:R17"/>
    <mergeCell ref="C18:C19"/>
    <mergeCell ref="Q18:R18"/>
    <mergeCell ref="Q19:S19"/>
    <mergeCell ref="V16:V18"/>
    <mergeCell ref="W16:W19"/>
    <mergeCell ref="E13:M13"/>
    <mergeCell ref="C20:C21"/>
    <mergeCell ref="A16:B21"/>
    <mergeCell ref="P16:P18"/>
    <mergeCell ref="Q16:R16"/>
    <mergeCell ref="I8:J11"/>
    <mergeCell ref="L8:R8"/>
    <mergeCell ref="T8:X8"/>
    <mergeCell ref="K9:R11"/>
    <mergeCell ref="T9:X9"/>
    <mergeCell ref="P32:W32"/>
    <mergeCell ref="A1:C1"/>
    <mergeCell ref="P1:X1"/>
    <mergeCell ref="A3:X3"/>
    <mergeCell ref="A4:C7"/>
    <mergeCell ref="D4:H7"/>
    <mergeCell ref="J4:K7"/>
    <mergeCell ref="L4:T7"/>
    <mergeCell ref="T11:X11"/>
    <mergeCell ref="A13:D15"/>
    <mergeCell ref="N13:N15"/>
    <mergeCell ref="Q15:T15"/>
    <mergeCell ref="U15:V15"/>
    <mergeCell ref="W15:X15"/>
    <mergeCell ref="A8:C11"/>
    <mergeCell ref="D8:H11"/>
  </mergeCells>
  <phoneticPr fontId="1"/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48" orientation="landscape"/>
  <headerFooter alignWithMargins="0"/>
  <rowBreaks count="1" manualBreakCount="1">
    <brk id="43" max="2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5"/>
  <sheetViews>
    <sheetView zoomScale="60" zoomScaleNormal="60" zoomScaleSheetLayoutView="50" zoomScalePageLayoutView="25" workbookViewId="0">
      <selection activeCell="Q14" sqref="Q14"/>
    </sheetView>
  </sheetViews>
  <sheetFormatPr defaultColWidth="0.125" defaultRowHeight="19.5"/>
  <cols>
    <col min="1" max="1" width="3.375" style="4" customWidth="1"/>
    <col min="2" max="2" width="3.25" style="4" customWidth="1"/>
    <col min="3" max="4" width="10" style="5" customWidth="1"/>
    <col min="5" max="13" width="12.75" style="4" customWidth="1"/>
    <col min="14" max="14" width="10.625" style="4" customWidth="1"/>
    <col min="15" max="15" width="4.5" style="4" customWidth="1"/>
    <col min="16" max="16" width="21" style="4" customWidth="1"/>
    <col min="17" max="17" width="6.625" style="4" customWidth="1"/>
    <col min="18" max="18" width="12.125" style="6" customWidth="1"/>
    <col min="19" max="19" width="12.625" style="6" customWidth="1"/>
    <col min="20" max="20" width="6" style="7" bestFit="1" customWidth="1"/>
    <col min="21" max="21" width="20.5" style="7" customWidth="1"/>
    <col min="22" max="22" width="4.25" style="7" bestFit="1" customWidth="1"/>
    <col min="23" max="23" width="22.25" style="7" customWidth="1"/>
    <col min="24" max="24" width="4.25" style="4" bestFit="1" customWidth="1"/>
    <col min="25" max="16384" width="0.125" style="4"/>
  </cols>
  <sheetData>
    <row r="1" spans="1:37" ht="21" customHeight="1">
      <c r="A1" s="188" t="s">
        <v>0</v>
      </c>
      <c r="B1" s="189"/>
      <c r="C1" s="190"/>
      <c r="D1" s="1"/>
      <c r="E1" s="104"/>
      <c r="F1" s="104"/>
      <c r="G1" s="3"/>
      <c r="H1" s="3"/>
      <c r="P1" s="318"/>
      <c r="Q1" s="318"/>
      <c r="R1" s="318"/>
      <c r="S1" s="318"/>
      <c r="T1" s="318"/>
      <c r="U1" s="318"/>
      <c r="V1" s="318"/>
      <c r="W1" s="318"/>
      <c r="X1" s="318"/>
    </row>
    <row r="2" spans="1:37" ht="10.5" hidden="1" customHeight="1"/>
    <row r="3" spans="1:37" ht="33.75" customHeight="1" thickBot="1">
      <c r="A3" s="319" t="s">
        <v>86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</row>
    <row r="4" spans="1:37" ht="12" customHeight="1">
      <c r="A4" s="320" t="s">
        <v>1</v>
      </c>
      <c r="B4" s="321"/>
      <c r="C4" s="321"/>
      <c r="D4" s="337"/>
      <c r="E4" s="211"/>
      <c r="F4" s="211"/>
      <c r="G4" s="211"/>
      <c r="H4" s="212"/>
      <c r="I4" s="8"/>
      <c r="J4" s="234" t="s">
        <v>62</v>
      </c>
      <c r="K4" s="235"/>
      <c r="L4" s="328" t="s">
        <v>2</v>
      </c>
      <c r="M4" s="329"/>
      <c r="N4" s="329"/>
      <c r="O4" s="329"/>
      <c r="P4" s="329"/>
      <c r="Q4" s="329"/>
      <c r="R4" s="329"/>
      <c r="S4" s="329"/>
      <c r="T4" s="330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7" s="9" customFormat="1" ht="15" customHeight="1">
      <c r="A5" s="322"/>
      <c r="B5" s="323"/>
      <c r="C5" s="323"/>
      <c r="D5" s="338"/>
      <c r="E5" s="213"/>
      <c r="F5" s="213"/>
      <c r="G5" s="213"/>
      <c r="H5" s="214"/>
      <c r="I5" s="8"/>
      <c r="J5" s="236"/>
      <c r="K5" s="237"/>
      <c r="L5" s="331"/>
      <c r="M5" s="332"/>
      <c r="N5" s="332"/>
      <c r="O5" s="332"/>
      <c r="P5" s="332"/>
      <c r="Q5" s="332"/>
      <c r="R5" s="332"/>
      <c r="S5" s="332"/>
      <c r="T5" s="333"/>
    </row>
    <row r="6" spans="1:37" s="9" customFormat="1" ht="15" customHeight="1">
      <c r="A6" s="324"/>
      <c r="B6" s="325"/>
      <c r="C6" s="325"/>
      <c r="D6" s="338"/>
      <c r="E6" s="213"/>
      <c r="F6" s="213"/>
      <c r="G6" s="213"/>
      <c r="H6" s="214"/>
      <c r="I6" s="8"/>
      <c r="J6" s="238"/>
      <c r="K6" s="239"/>
      <c r="L6" s="331"/>
      <c r="M6" s="332"/>
      <c r="N6" s="332"/>
      <c r="O6" s="332"/>
      <c r="P6" s="332"/>
      <c r="Q6" s="332"/>
      <c r="R6" s="332"/>
      <c r="S6" s="332"/>
      <c r="T6" s="333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7" ht="27" customHeight="1" thickBot="1">
      <c r="A7" s="326"/>
      <c r="B7" s="327"/>
      <c r="C7" s="327"/>
      <c r="D7" s="339"/>
      <c r="E7" s="215"/>
      <c r="F7" s="215"/>
      <c r="G7" s="215"/>
      <c r="H7" s="216"/>
      <c r="I7" s="8"/>
      <c r="J7" s="240"/>
      <c r="K7" s="241"/>
      <c r="L7" s="334"/>
      <c r="M7" s="335"/>
      <c r="N7" s="335"/>
      <c r="O7" s="335"/>
      <c r="P7" s="335"/>
      <c r="Q7" s="335"/>
      <c r="R7" s="335"/>
      <c r="S7" s="335"/>
      <c r="T7" s="336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7" s="9" customFormat="1" ht="19.5" customHeight="1">
      <c r="A8" s="191" t="s">
        <v>37</v>
      </c>
      <c r="B8" s="192"/>
      <c r="C8" s="193"/>
      <c r="D8" s="265"/>
      <c r="E8" s="266"/>
      <c r="F8" s="266"/>
      <c r="G8" s="266"/>
      <c r="H8" s="267"/>
      <c r="I8" s="200" t="s">
        <v>3</v>
      </c>
      <c r="J8" s="193"/>
      <c r="K8" s="11" t="s">
        <v>4</v>
      </c>
      <c r="L8" s="204"/>
      <c r="M8" s="204"/>
      <c r="N8" s="204"/>
      <c r="O8" s="204"/>
      <c r="P8" s="204"/>
      <c r="Q8" s="204"/>
      <c r="R8" s="204"/>
      <c r="S8" s="12" t="s">
        <v>48</v>
      </c>
      <c r="T8" s="205"/>
      <c r="U8" s="205"/>
      <c r="V8" s="205"/>
      <c r="W8" s="205"/>
      <c r="X8" s="206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9.5" customHeight="1">
      <c r="A9" s="194"/>
      <c r="B9" s="195"/>
      <c r="C9" s="196"/>
      <c r="D9" s="268"/>
      <c r="E9" s="269"/>
      <c r="F9" s="269"/>
      <c r="G9" s="269"/>
      <c r="H9" s="270"/>
      <c r="I9" s="201"/>
      <c r="J9" s="196"/>
      <c r="K9" s="207"/>
      <c r="L9" s="146"/>
      <c r="M9" s="146"/>
      <c r="N9" s="146"/>
      <c r="O9" s="146"/>
      <c r="P9" s="146"/>
      <c r="Q9" s="146"/>
      <c r="R9" s="146"/>
      <c r="S9" s="14" t="s">
        <v>5</v>
      </c>
      <c r="T9" s="209"/>
      <c r="U9" s="209"/>
      <c r="V9" s="209"/>
      <c r="W9" s="209"/>
      <c r="X9" s="210"/>
    </row>
    <row r="10" spans="1:37" ht="19.5" customHeight="1">
      <c r="A10" s="194"/>
      <c r="B10" s="195"/>
      <c r="C10" s="196"/>
      <c r="D10" s="268"/>
      <c r="E10" s="269"/>
      <c r="F10" s="269"/>
      <c r="G10" s="269"/>
      <c r="H10" s="270"/>
      <c r="I10" s="201"/>
      <c r="J10" s="196"/>
      <c r="K10" s="207"/>
      <c r="L10" s="146"/>
      <c r="M10" s="146"/>
      <c r="N10" s="146"/>
      <c r="O10" s="146"/>
      <c r="P10" s="146"/>
      <c r="Q10" s="146"/>
      <c r="R10" s="146"/>
      <c r="S10" s="14" t="s">
        <v>6</v>
      </c>
      <c r="T10" s="106"/>
      <c r="U10" s="106"/>
      <c r="V10" s="106"/>
      <c r="W10" s="106"/>
      <c r="X10" s="107"/>
    </row>
    <row r="11" spans="1:37" ht="20.25" customHeight="1" thickBot="1">
      <c r="A11" s="197"/>
      <c r="B11" s="198"/>
      <c r="C11" s="199"/>
      <c r="D11" s="271"/>
      <c r="E11" s="272"/>
      <c r="F11" s="272"/>
      <c r="G11" s="272"/>
      <c r="H11" s="273"/>
      <c r="I11" s="202"/>
      <c r="J11" s="199"/>
      <c r="K11" s="208"/>
      <c r="L11" s="149"/>
      <c r="M11" s="149"/>
      <c r="N11" s="149"/>
      <c r="O11" s="149"/>
      <c r="P11" s="149"/>
      <c r="Q11" s="149"/>
      <c r="R11" s="149"/>
      <c r="S11" s="17" t="s">
        <v>52</v>
      </c>
      <c r="T11" s="232"/>
      <c r="U11" s="232"/>
      <c r="V11" s="232"/>
      <c r="W11" s="232"/>
      <c r="X11" s="233"/>
    </row>
    <row r="12" spans="1:37" ht="3.75" customHeight="1" thickBot="1"/>
    <row r="13" spans="1:37" ht="21.75" customHeight="1">
      <c r="A13" s="278" t="s">
        <v>7</v>
      </c>
      <c r="B13" s="204"/>
      <c r="C13" s="204"/>
      <c r="D13" s="279"/>
      <c r="E13" s="280" t="s">
        <v>77</v>
      </c>
      <c r="F13" s="281"/>
      <c r="G13" s="281"/>
      <c r="H13" s="281"/>
      <c r="I13" s="281"/>
      <c r="J13" s="281"/>
      <c r="K13" s="281"/>
      <c r="L13" s="281"/>
      <c r="M13" s="282"/>
      <c r="N13" s="275" t="s">
        <v>8</v>
      </c>
      <c r="O13" s="104"/>
      <c r="P13" s="108" t="s">
        <v>53</v>
      </c>
      <c r="Q13" s="105"/>
      <c r="R13" s="108"/>
      <c r="S13" s="108"/>
      <c r="T13" s="105"/>
      <c r="U13" s="105"/>
      <c r="V13" s="105"/>
      <c r="W13" s="105"/>
      <c r="X13" s="105"/>
    </row>
    <row r="14" spans="1:37" ht="20.25" thickBot="1">
      <c r="A14" s="145"/>
      <c r="B14" s="146"/>
      <c r="C14" s="146"/>
      <c r="D14" s="147"/>
      <c r="E14" s="120">
        <v>2</v>
      </c>
      <c r="F14" s="120">
        <v>3</v>
      </c>
      <c r="G14" s="120">
        <v>4</v>
      </c>
      <c r="H14" s="120">
        <v>5</v>
      </c>
      <c r="I14" s="120">
        <v>6</v>
      </c>
      <c r="J14" s="120">
        <v>7</v>
      </c>
      <c r="K14" s="120">
        <v>8</v>
      </c>
      <c r="L14" s="120">
        <v>9</v>
      </c>
      <c r="M14" s="120">
        <v>10</v>
      </c>
      <c r="N14" s="276"/>
      <c r="O14" s="104"/>
      <c r="P14" s="105"/>
      <c r="Q14" s="71" t="s">
        <v>88</v>
      </c>
      <c r="R14" s="108"/>
      <c r="S14" s="108"/>
      <c r="T14" s="105"/>
      <c r="U14" s="105"/>
      <c r="V14" s="105"/>
      <c r="W14" s="105"/>
      <c r="X14" s="105"/>
    </row>
    <row r="15" spans="1:37" ht="20.25" thickBot="1">
      <c r="A15" s="145"/>
      <c r="B15" s="146"/>
      <c r="C15" s="146"/>
      <c r="D15" s="147"/>
      <c r="E15" s="121" t="s">
        <v>74</v>
      </c>
      <c r="F15" s="121" t="s">
        <v>75</v>
      </c>
      <c r="G15" s="121" t="s">
        <v>76</v>
      </c>
      <c r="H15" s="121" t="s">
        <v>70</v>
      </c>
      <c r="I15" s="121" t="s">
        <v>71</v>
      </c>
      <c r="J15" s="121" t="s">
        <v>72</v>
      </c>
      <c r="K15" s="121" t="s">
        <v>73</v>
      </c>
      <c r="L15" s="121" t="s">
        <v>74</v>
      </c>
      <c r="M15" s="121" t="s">
        <v>89</v>
      </c>
      <c r="N15" s="277"/>
      <c r="O15" s="20"/>
      <c r="P15" s="21" t="s">
        <v>10</v>
      </c>
      <c r="Q15" s="262" t="s">
        <v>11</v>
      </c>
      <c r="R15" s="263"/>
      <c r="S15" s="263"/>
      <c r="T15" s="264"/>
      <c r="U15" s="262" t="s">
        <v>12</v>
      </c>
      <c r="V15" s="264"/>
      <c r="W15" s="262" t="s">
        <v>13</v>
      </c>
      <c r="X15" s="274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37" ht="30" customHeight="1">
      <c r="A16" s="283" t="s">
        <v>14</v>
      </c>
      <c r="B16" s="284"/>
      <c r="C16" s="23" t="s">
        <v>15</v>
      </c>
      <c r="D16" s="24" t="s">
        <v>16</v>
      </c>
      <c r="E16" s="76"/>
      <c r="F16" s="76"/>
      <c r="G16" s="76"/>
      <c r="H16" s="76"/>
      <c r="I16" s="76"/>
      <c r="J16" s="76"/>
      <c r="K16" s="76"/>
      <c r="L16" s="76"/>
      <c r="M16" s="76"/>
      <c r="N16" s="26" t="str">
        <f>IF(SUM(E16:M16)=0,"",SUM(E16:M16))</f>
        <v/>
      </c>
      <c r="O16" s="105"/>
      <c r="P16" s="290" t="s">
        <v>17</v>
      </c>
      <c r="Q16" s="248" t="s">
        <v>88</v>
      </c>
      <c r="R16" s="297"/>
      <c r="S16" s="77"/>
      <c r="T16" s="28" t="s">
        <v>68</v>
      </c>
      <c r="U16" s="242" t="str">
        <f>IF(SUM(S16:S18)+Q19=0,"",S16*4500+S17*8000+S18*6000)</f>
        <v/>
      </c>
      <c r="V16" s="250" t="s">
        <v>18</v>
      </c>
      <c r="W16" s="242" t="str">
        <f>IF(U16="","",U16+Q19*1000)</f>
        <v/>
      </c>
      <c r="X16" s="258" t="s">
        <v>18</v>
      </c>
      <c r="AJ16" s="22"/>
      <c r="AK16" s="22"/>
    </row>
    <row r="17" spans="1:37" s="22" customFormat="1" ht="30" customHeight="1">
      <c r="A17" s="285"/>
      <c r="B17" s="286"/>
      <c r="C17" s="29" t="s">
        <v>19</v>
      </c>
      <c r="D17" s="30" t="s">
        <v>20</v>
      </c>
      <c r="E17" s="78"/>
      <c r="F17" s="78"/>
      <c r="G17" s="78"/>
      <c r="H17" s="78"/>
      <c r="I17" s="78"/>
      <c r="J17" s="78"/>
      <c r="K17" s="78"/>
      <c r="L17" s="78"/>
      <c r="M17" s="78"/>
      <c r="N17" s="32" t="str">
        <f t="shared" ref="N17:N19" si="0">IF(SUM(E17:M17)=0,"",SUM(E17:M17))</f>
        <v/>
      </c>
      <c r="O17" s="105"/>
      <c r="P17" s="291"/>
      <c r="Q17" s="293" t="s">
        <v>39</v>
      </c>
      <c r="R17" s="294"/>
      <c r="S17" s="79"/>
      <c r="T17" s="33" t="s">
        <v>42</v>
      </c>
      <c r="U17" s="256"/>
      <c r="V17" s="251"/>
      <c r="W17" s="243"/>
      <c r="X17" s="259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30" customHeight="1">
      <c r="A18" s="285"/>
      <c r="B18" s="286"/>
      <c r="C18" s="152" t="s">
        <v>21</v>
      </c>
      <c r="D18" s="34" t="s">
        <v>16</v>
      </c>
      <c r="E18" s="80"/>
      <c r="F18" s="80"/>
      <c r="G18" s="80"/>
      <c r="H18" s="80"/>
      <c r="I18" s="80"/>
      <c r="J18" s="80"/>
      <c r="K18" s="80"/>
      <c r="L18" s="80"/>
      <c r="M18" s="80"/>
      <c r="N18" s="36" t="str">
        <f t="shared" si="0"/>
        <v/>
      </c>
      <c r="O18" s="105"/>
      <c r="P18" s="292"/>
      <c r="Q18" s="248" t="s">
        <v>40</v>
      </c>
      <c r="R18" s="249"/>
      <c r="S18" s="81"/>
      <c r="T18" s="37" t="s">
        <v>42</v>
      </c>
      <c r="U18" s="257"/>
      <c r="V18" s="252"/>
      <c r="W18" s="243"/>
      <c r="X18" s="259"/>
    </row>
    <row r="19" spans="1:37" ht="30" customHeight="1" thickBot="1">
      <c r="A19" s="285"/>
      <c r="B19" s="286"/>
      <c r="C19" s="153"/>
      <c r="D19" s="30" t="s">
        <v>20</v>
      </c>
      <c r="E19" s="78"/>
      <c r="F19" s="78"/>
      <c r="G19" s="78"/>
      <c r="H19" s="78"/>
      <c r="I19" s="78"/>
      <c r="J19" s="78"/>
      <c r="K19" s="78"/>
      <c r="L19" s="78"/>
      <c r="M19" s="78"/>
      <c r="N19" s="32" t="str">
        <f t="shared" si="0"/>
        <v/>
      </c>
      <c r="O19" s="105"/>
      <c r="P19" s="97" t="s">
        <v>41</v>
      </c>
      <c r="Q19" s="315"/>
      <c r="R19" s="316"/>
      <c r="S19" s="316"/>
      <c r="T19" s="38" t="s">
        <v>22</v>
      </c>
      <c r="U19" s="39" t="str">
        <f>IF(Q19=0,"",Q19*1000)</f>
        <v/>
      </c>
      <c r="V19" s="101" t="s">
        <v>18</v>
      </c>
      <c r="W19" s="244"/>
      <c r="X19" s="260"/>
    </row>
    <row r="20" spans="1:37" ht="30" customHeight="1">
      <c r="A20" s="285"/>
      <c r="B20" s="286"/>
      <c r="C20" s="250" t="s">
        <v>12</v>
      </c>
      <c r="D20" s="34" t="s">
        <v>16</v>
      </c>
      <c r="E20" s="82" t="str">
        <f>IF(E16+E18=0,"",E16+E18)</f>
        <v/>
      </c>
      <c r="F20" s="82" t="str">
        <f t="shared" ref="F20:M21" si="1">IF(F16+F18=0,"",F16+F18)</f>
        <v/>
      </c>
      <c r="G20" s="82" t="str">
        <f t="shared" si="1"/>
        <v/>
      </c>
      <c r="H20" s="82" t="str">
        <f t="shared" si="1"/>
        <v/>
      </c>
      <c r="I20" s="82" t="str">
        <f t="shared" si="1"/>
        <v/>
      </c>
      <c r="J20" s="82" t="str">
        <f t="shared" si="1"/>
        <v/>
      </c>
      <c r="K20" s="82" t="str">
        <f t="shared" si="1"/>
        <v/>
      </c>
      <c r="L20" s="82" t="str">
        <f t="shared" si="1"/>
        <v/>
      </c>
      <c r="M20" s="82" t="str">
        <f t="shared" si="1"/>
        <v/>
      </c>
      <c r="N20" s="36" t="str">
        <f>IF(SUM(E18:M18)=0,"",SUM(E16:M16)+SUM(E18:M18))</f>
        <v/>
      </c>
      <c r="O20" s="105"/>
      <c r="P20" s="42"/>
      <c r="Q20" s="42"/>
      <c r="R20" s="12"/>
      <c r="S20" s="12"/>
      <c r="T20" s="42"/>
      <c r="U20" s="42"/>
      <c r="V20" s="42"/>
      <c r="W20" s="42"/>
      <c r="X20" s="103"/>
    </row>
    <row r="21" spans="1:37" ht="30" customHeight="1" thickBot="1">
      <c r="A21" s="287"/>
      <c r="B21" s="288"/>
      <c r="C21" s="289"/>
      <c r="D21" s="45" t="s">
        <v>20</v>
      </c>
      <c r="E21" s="83" t="str">
        <f>IF(E17+E19=0,"",E17+E19)</f>
        <v/>
      </c>
      <c r="F21" s="83" t="str">
        <f t="shared" si="1"/>
        <v/>
      </c>
      <c r="G21" s="83" t="str">
        <f t="shared" si="1"/>
        <v/>
      </c>
      <c r="H21" s="83" t="str">
        <f t="shared" si="1"/>
        <v/>
      </c>
      <c r="I21" s="83" t="str">
        <f t="shared" si="1"/>
        <v/>
      </c>
      <c r="J21" s="83" t="str">
        <f t="shared" si="1"/>
        <v/>
      </c>
      <c r="K21" s="83" t="str">
        <f t="shared" si="1"/>
        <v/>
      </c>
      <c r="L21" s="83" t="str">
        <f t="shared" si="1"/>
        <v/>
      </c>
      <c r="M21" s="83" t="str">
        <f t="shared" si="1"/>
        <v/>
      </c>
      <c r="N21" s="47" t="str">
        <f>IF(SUM(E19:M19)=0,"",SUM(E17:M17)+SUM(E19:M19))</f>
        <v/>
      </c>
      <c r="O21" s="105"/>
      <c r="P21" s="108" t="s">
        <v>54</v>
      </c>
      <c r="Q21" s="105"/>
      <c r="T21" s="105"/>
      <c r="U21" s="105"/>
      <c r="X21" s="105"/>
    </row>
    <row r="22" spans="1:37" ht="30" customHeight="1">
      <c r="A22" s="177" t="s">
        <v>43</v>
      </c>
      <c r="B22" s="178"/>
      <c r="C22" s="23" t="s">
        <v>15</v>
      </c>
      <c r="D22" s="24" t="s">
        <v>16</v>
      </c>
      <c r="E22" s="76"/>
      <c r="F22" s="76"/>
      <c r="G22" s="76"/>
      <c r="H22" s="76"/>
      <c r="I22" s="76"/>
      <c r="J22" s="76"/>
      <c r="K22" s="76"/>
      <c r="L22" s="76"/>
      <c r="M22" s="76"/>
      <c r="N22" s="26" t="str">
        <f t="shared" ref="N22:N25" si="2">IF(SUM(E22:M22)=0,"",SUM(E22:M22))</f>
        <v/>
      </c>
      <c r="O22" s="105"/>
      <c r="P22" s="48" t="s">
        <v>24</v>
      </c>
      <c r="Q22" s="183" t="s">
        <v>25</v>
      </c>
      <c r="R22" s="184"/>
      <c r="S22" s="183" t="s">
        <v>26</v>
      </c>
      <c r="T22" s="184"/>
      <c r="U22" s="295" t="s">
        <v>27</v>
      </c>
      <c r="V22" s="296"/>
      <c r="W22" s="245" t="s">
        <v>13</v>
      </c>
      <c r="X22" s="246"/>
    </row>
    <row r="23" spans="1:37" ht="30" customHeight="1">
      <c r="A23" s="179"/>
      <c r="B23" s="180"/>
      <c r="C23" s="29" t="s">
        <v>19</v>
      </c>
      <c r="D23" s="30" t="s">
        <v>20</v>
      </c>
      <c r="E23" s="78"/>
      <c r="F23" s="78"/>
      <c r="G23" s="78"/>
      <c r="H23" s="78"/>
      <c r="I23" s="78"/>
      <c r="J23" s="78"/>
      <c r="K23" s="78"/>
      <c r="L23" s="78"/>
      <c r="M23" s="78"/>
      <c r="N23" s="32" t="str">
        <f t="shared" si="2"/>
        <v/>
      </c>
      <c r="O23" s="105"/>
      <c r="P23" s="100" t="s">
        <v>14</v>
      </c>
      <c r="Q23" s="239"/>
      <c r="R23" s="306"/>
      <c r="S23" s="239"/>
      <c r="T23" s="306"/>
      <c r="U23" s="239"/>
      <c r="V23" s="306"/>
      <c r="W23" s="186" t="str">
        <f>IF(SUM(Q23:V23)=0,"",SUM(Q23:V23))</f>
        <v/>
      </c>
      <c r="X23" s="247"/>
    </row>
    <row r="24" spans="1:37" ht="30" customHeight="1">
      <c r="A24" s="179"/>
      <c r="B24" s="180"/>
      <c r="C24" s="152" t="s">
        <v>21</v>
      </c>
      <c r="D24" s="34" t="s">
        <v>16</v>
      </c>
      <c r="E24" s="80"/>
      <c r="F24" s="80"/>
      <c r="G24" s="80"/>
      <c r="H24" s="80"/>
      <c r="I24" s="80"/>
      <c r="J24" s="80"/>
      <c r="K24" s="80"/>
      <c r="L24" s="80"/>
      <c r="M24" s="80"/>
      <c r="N24" s="36" t="str">
        <f t="shared" si="2"/>
        <v/>
      </c>
      <c r="O24" s="105"/>
      <c r="P24" s="50" t="s">
        <v>30</v>
      </c>
      <c r="Q24" s="239"/>
      <c r="R24" s="306"/>
      <c r="S24" s="239"/>
      <c r="T24" s="306"/>
      <c r="U24" s="239"/>
      <c r="V24" s="306"/>
      <c r="W24" s="186" t="str">
        <f t="shared" ref="W24:W25" si="3">IF(SUM(Q24:V24)=0,"",SUM(Q24:V24))</f>
        <v/>
      </c>
      <c r="X24" s="247"/>
    </row>
    <row r="25" spans="1:37" ht="30" customHeight="1">
      <c r="A25" s="179"/>
      <c r="B25" s="180"/>
      <c r="C25" s="153"/>
      <c r="D25" s="30" t="s">
        <v>20</v>
      </c>
      <c r="E25" s="78"/>
      <c r="F25" s="78"/>
      <c r="G25" s="78"/>
      <c r="H25" s="78"/>
      <c r="I25" s="78"/>
      <c r="J25" s="78"/>
      <c r="K25" s="78"/>
      <c r="L25" s="78"/>
      <c r="M25" s="78"/>
      <c r="N25" s="32" t="str">
        <f t="shared" si="2"/>
        <v/>
      </c>
      <c r="O25" s="105"/>
      <c r="P25" s="98" t="s">
        <v>61</v>
      </c>
      <c r="Q25" s="239"/>
      <c r="R25" s="306"/>
      <c r="S25" s="239"/>
      <c r="T25" s="306"/>
      <c r="U25" s="239"/>
      <c r="V25" s="306"/>
      <c r="W25" s="186" t="str">
        <f t="shared" si="3"/>
        <v/>
      </c>
      <c r="X25" s="247"/>
      <c r="Z25" s="261" t="s">
        <v>38</v>
      </c>
      <c r="AA25" s="261"/>
      <c r="AB25" s="261"/>
      <c r="AC25" s="261"/>
      <c r="AD25" s="261"/>
      <c r="AE25" s="261"/>
      <c r="AF25" s="261"/>
      <c r="AG25" s="261"/>
      <c r="AH25" s="261"/>
    </row>
    <row r="26" spans="1:37" ht="30" customHeight="1" thickBot="1">
      <c r="A26" s="179"/>
      <c r="B26" s="180"/>
      <c r="C26" s="152" t="s">
        <v>12</v>
      </c>
      <c r="D26" s="34" t="s">
        <v>16</v>
      </c>
      <c r="E26" s="82" t="str">
        <f>IF(E22+E24=0,"",E22+E24)</f>
        <v/>
      </c>
      <c r="F26" s="82" t="str">
        <f t="shared" ref="F26:M27" si="4">IF(F22+F24=0,"",F22+F24)</f>
        <v/>
      </c>
      <c r="G26" s="82" t="str">
        <f t="shared" si="4"/>
        <v/>
      </c>
      <c r="H26" s="82" t="str">
        <f t="shared" si="4"/>
        <v/>
      </c>
      <c r="I26" s="82" t="str">
        <f t="shared" si="4"/>
        <v/>
      </c>
      <c r="J26" s="82" t="str">
        <f t="shared" si="4"/>
        <v/>
      </c>
      <c r="K26" s="82" t="str">
        <f t="shared" si="4"/>
        <v/>
      </c>
      <c r="L26" s="82" t="str">
        <f t="shared" si="4"/>
        <v/>
      </c>
      <c r="M26" s="82" t="str">
        <f t="shared" si="4"/>
        <v/>
      </c>
      <c r="N26" s="84" t="str">
        <f>IF(SUM(E24:M24)=0,"",SUM(E22:M22)+SUM(E24:M24))</f>
        <v/>
      </c>
      <c r="O26" s="105"/>
      <c r="P26" s="52" t="s">
        <v>13</v>
      </c>
      <c r="Q26" s="186" t="str">
        <f>IF(SUM(Q23:R25)=0,"",SUM(Q23:R25))</f>
        <v/>
      </c>
      <c r="R26" s="187"/>
      <c r="S26" s="186" t="str">
        <f t="shared" ref="S26" si="5">IF(SUM(S23:T25)=0,"",SUM(S23:T25))</f>
        <v/>
      </c>
      <c r="T26" s="187"/>
      <c r="U26" s="186" t="str">
        <f t="shared" ref="U26" si="6">IF(SUM(U23:V25)=0,"",SUM(U23:V25))</f>
        <v/>
      </c>
      <c r="V26" s="187"/>
      <c r="W26" s="186" t="str">
        <f t="shared" ref="W26" si="7">IF(SUM(Q26:V26)=0,"",SUM(Q26:V26))</f>
        <v/>
      </c>
      <c r="X26" s="247"/>
      <c r="Z26" s="261"/>
      <c r="AA26" s="261"/>
      <c r="AB26" s="261"/>
      <c r="AC26" s="261"/>
      <c r="AD26" s="261"/>
      <c r="AE26" s="261"/>
      <c r="AF26" s="261"/>
      <c r="AG26" s="261"/>
      <c r="AH26" s="261"/>
    </row>
    <row r="27" spans="1:37" ht="30" customHeight="1" thickBot="1">
      <c r="A27" s="181"/>
      <c r="B27" s="182"/>
      <c r="C27" s="185"/>
      <c r="D27" s="45" t="s">
        <v>20</v>
      </c>
      <c r="E27" s="83" t="str">
        <f>IF(E23+E25=0,"",E23+E25)</f>
        <v/>
      </c>
      <c r="F27" s="83" t="str">
        <f t="shared" si="4"/>
        <v/>
      </c>
      <c r="G27" s="83" t="str">
        <f t="shared" si="4"/>
        <v/>
      </c>
      <c r="H27" s="83" t="str">
        <f t="shared" si="4"/>
        <v/>
      </c>
      <c r="I27" s="83" t="str">
        <f t="shared" si="4"/>
        <v/>
      </c>
      <c r="J27" s="83" t="str">
        <f t="shared" si="4"/>
        <v/>
      </c>
      <c r="K27" s="83" t="str">
        <f t="shared" si="4"/>
        <v/>
      </c>
      <c r="L27" s="83" t="str">
        <f t="shared" si="4"/>
        <v/>
      </c>
      <c r="M27" s="83" t="str">
        <f t="shared" si="4"/>
        <v/>
      </c>
      <c r="N27" s="85" t="str">
        <f>IF(SUM(E25:M25)=0,"",SUM(E23:M23)+SUM(E25:M25))</f>
        <v/>
      </c>
      <c r="O27" s="105"/>
      <c r="P27" s="42"/>
      <c r="Q27" s="42"/>
      <c r="R27" s="42"/>
      <c r="S27" s="42"/>
      <c r="T27" s="42"/>
      <c r="U27" s="42"/>
      <c r="V27" s="42"/>
      <c r="W27" s="42"/>
      <c r="X27" s="42"/>
    </row>
    <row r="28" spans="1:37" ht="30" customHeight="1">
      <c r="A28" s="145" t="s">
        <v>31</v>
      </c>
      <c r="B28" s="147" t="s">
        <v>32</v>
      </c>
      <c r="C28" s="53" t="s">
        <v>15</v>
      </c>
      <c r="D28" s="54" t="s">
        <v>16</v>
      </c>
      <c r="E28" s="86"/>
      <c r="F28" s="86"/>
      <c r="G28" s="86"/>
      <c r="H28" s="86"/>
      <c r="I28" s="86"/>
      <c r="J28" s="86"/>
      <c r="K28" s="86"/>
      <c r="L28" s="86"/>
      <c r="M28" s="86"/>
      <c r="N28" s="26" t="str">
        <f t="shared" ref="N28:N31" si="8">IF(SUM(E28:M28)=0,"",SUM(E28:M28))</f>
        <v/>
      </c>
      <c r="O28" s="105"/>
      <c r="P28" s="4" t="s">
        <v>80</v>
      </c>
    </row>
    <row r="29" spans="1:37" ht="30" customHeight="1">
      <c r="A29" s="145"/>
      <c r="B29" s="147"/>
      <c r="C29" s="29" t="s">
        <v>19</v>
      </c>
      <c r="D29" s="30" t="s">
        <v>20</v>
      </c>
      <c r="E29" s="78"/>
      <c r="F29" s="78"/>
      <c r="G29" s="78"/>
      <c r="H29" s="78"/>
      <c r="I29" s="78"/>
      <c r="J29" s="78"/>
      <c r="K29" s="78"/>
      <c r="L29" s="78"/>
      <c r="M29" s="78"/>
      <c r="N29" s="32" t="str">
        <f t="shared" si="8"/>
        <v/>
      </c>
      <c r="O29" s="105"/>
      <c r="P29" s="4" t="s">
        <v>81</v>
      </c>
    </row>
    <row r="30" spans="1:37" ht="30" customHeight="1">
      <c r="A30" s="145"/>
      <c r="B30" s="147"/>
      <c r="C30" s="152" t="s">
        <v>21</v>
      </c>
      <c r="D30" s="34" t="s">
        <v>16</v>
      </c>
      <c r="E30" s="80"/>
      <c r="F30" s="80"/>
      <c r="G30" s="80"/>
      <c r="H30" s="80"/>
      <c r="I30" s="80"/>
      <c r="J30" s="80"/>
      <c r="K30" s="80"/>
      <c r="L30" s="80"/>
      <c r="M30" s="80"/>
      <c r="N30" s="36" t="str">
        <f t="shared" si="8"/>
        <v/>
      </c>
      <c r="O30" s="105"/>
      <c r="P30" s="109" t="s">
        <v>60</v>
      </c>
      <c r="Q30" s="109"/>
      <c r="R30" s="109"/>
      <c r="S30" s="109"/>
      <c r="T30" s="109"/>
      <c r="U30" s="109"/>
      <c r="V30" s="109"/>
      <c r="W30" s="109"/>
      <c r="X30" s="109"/>
    </row>
    <row r="31" spans="1:37" ht="30" customHeight="1">
      <c r="A31" s="145"/>
      <c r="B31" s="147"/>
      <c r="C31" s="153"/>
      <c r="D31" s="30" t="s">
        <v>20</v>
      </c>
      <c r="E31" s="78"/>
      <c r="F31" s="78"/>
      <c r="G31" s="78"/>
      <c r="H31" s="78"/>
      <c r="I31" s="78"/>
      <c r="J31" s="78"/>
      <c r="K31" s="78"/>
      <c r="L31" s="78"/>
      <c r="M31" s="78"/>
      <c r="N31" s="32" t="str">
        <f t="shared" si="8"/>
        <v/>
      </c>
      <c r="O31" s="105"/>
      <c r="P31" s="139" t="s">
        <v>93</v>
      </c>
      <c r="Q31" s="139"/>
      <c r="R31" s="139"/>
      <c r="S31" s="139"/>
      <c r="T31" s="139"/>
      <c r="U31" s="139"/>
      <c r="V31" s="139"/>
      <c r="W31" s="139"/>
      <c r="X31" s="127"/>
    </row>
    <row r="32" spans="1:37" ht="30" customHeight="1" thickBot="1">
      <c r="A32" s="145"/>
      <c r="B32" s="147"/>
      <c r="C32" s="152" t="s">
        <v>12</v>
      </c>
      <c r="D32" s="34" t="s">
        <v>16</v>
      </c>
      <c r="E32" s="82" t="str">
        <f>IF(E28+E30=0,"",E28+E30)</f>
        <v/>
      </c>
      <c r="F32" s="82" t="str">
        <f t="shared" ref="F32:M33" si="9">IF(F28+F30=0,"",F28+F30)</f>
        <v/>
      </c>
      <c r="G32" s="82" t="str">
        <f t="shared" si="9"/>
        <v/>
      </c>
      <c r="H32" s="82" t="str">
        <f t="shared" si="9"/>
        <v/>
      </c>
      <c r="I32" s="82" t="str">
        <f t="shared" si="9"/>
        <v/>
      </c>
      <c r="J32" s="82" t="str">
        <f t="shared" si="9"/>
        <v/>
      </c>
      <c r="K32" s="82" t="str">
        <f t="shared" si="9"/>
        <v/>
      </c>
      <c r="L32" s="82" t="str">
        <f t="shared" si="9"/>
        <v/>
      </c>
      <c r="M32" s="82" t="str">
        <f t="shared" si="9"/>
        <v/>
      </c>
      <c r="N32" s="84" t="str">
        <f>IF(SUM(E30:M30)=0,"",SUM(E28:M28)+SUM(E30:M30))</f>
        <v/>
      </c>
      <c r="O32" s="105"/>
      <c r="P32" s="317" t="s">
        <v>95</v>
      </c>
      <c r="Q32" s="317"/>
      <c r="R32" s="317"/>
      <c r="S32" s="317"/>
      <c r="T32" s="317"/>
      <c r="U32" s="317"/>
      <c r="V32" s="317"/>
      <c r="W32" s="317"/>
      <c r="X32" s="127"/>
      <c r="Y32" s="57"/>
    </row>
    <row r="33" spans="1:24" ht="30" customHeight="1" thickBot="1">
      <c r="A33" s="154"/>
      <c r="B33" s="155"/>
      <c r="C33" s="156"/>
      <c r="D33" s="58" t="s">
        <v>20</v>
      </c>
      <c r="E33" s="87" t="str">
        <f>IF(E29+E31=0,"",E29+E31)</f>
        <v/>
      </c>
      <c r="F33" s="87" t="str">
        <f t="shared" si="9"/>
        <v/>
      </c>
      <c r="G33" s="87" t="str">
        <f t="shared" si="9"/>
        <v/>
      </c>
      <c r="H33" s="87" t="str">
        <f t="shared" si="9"/>
        <v/>
      </c>
      <c r="I33" s="87" t="str">
        <f t="shared" si="9"/>
        <v/>
      </c>
      <c r="J33" s="87" t="str">
        <f t="shared" si="9"/>
        <v/>
      </c>
      <c r="K33" s="87" t="str">
        <f t="shared" si="9"/>
        <v/>
      </c>
      <c r="L33" s="87" t="str">
        <f t="shared" si="9"/>
        <v/>
      </c>
      <c r="M33" s="87" t="str">
        <f t="shared" si="9"/>
        <v/>
      </c>
      <c r="N33" s="88" t="str">
        <f>IF(SUM(E31:M31)=0,"",SUM(E29:M29)+SUM(E31:M31))</f>
        <v/>
      </c>
      <c r="O33" s="105"/>
      <c r="P33" s="166" t="s">
        <v>34</v>
      </c>
      <c r="Q33" s="167"/>
      <c r="R33" s="167"/>
      <c r="S33" s="167"/>
      <c r="T33" s="167"/>
      <c r="U33" s="167"/>
      <c r="V33" s="307"/>
      <c r="W33" s="307"/>
      <c r="X33" s="308"/>
    </row>
    <row r="34" spans="1:24" ht="30" customHeight="1" thickTop="1">
      <c r="A34" s="142" t="s">
        <v>35</v>
      </c>
      <c r="B34" s="143"/>
      <c r="C34" s="144"/>
      <c r="D34" s="61" t="s">
        <v>16</v>
      </c>
      <c r="E34" s="89" t="str">
        <f>IF(E16+E18+E22+E24+E28+E30=0,"",E16+E18+E22+E24+E28+E30)</f>
        <v/>
      </c>
      <c r="F34" s="89" t="str">
        <f t="shared" ref="F34:M35" si="10">IF(F16+F18+F22+F24+F28+F30=0,"",F16+F18+F22+F24+F28+F30)</f>
        <v/>
      </c>
      <c r="G34" s="89" t="str">
        <f t="shared" si="10"/>
        <v/>
      </c>
      <c r="H34" s="89" t="str">
        <f t="shared" si="10"/>
        <v/>
      </c>
      <c r="I34" s="89" t="str">
        <f t="shared" si="10"/>
        <v/>
      </c>
      <c r="J34" s="89" t="str">
        <f t="shared" si="10"/>
        <v/>
      </c>
      <c r="K34" s="89" t="str">
        <f t="shared" si="10"/>
        <v/>
      </c>
      <c r="L34" s="89" t="str">
        <f t="shared" si="10"/>
        <v/>
      </c>
      <c r="M34" s="89" t="str">
        <f t="shared" si="10"/>
        <v/>
      </c>
      <c r="N34" s="90" t="str">
        <f>IF(SUM(E16:M16)+SUM(E18:M18)+SUM(E22:M22)+SUM(E24:M24)+SUM(E28:M28)+SUM(E30:M30)=0,"",SUM(E16:M16)+SUM(E18:M18)+SUM(E22:M22)+SUM(E24:M24)+SUM(E28:M28)+SUM(E30:M30))</f>
        <v/>
      </c>
      <c r="O34" s="105"/>
      <c r="P34" s="169"/>
      <c r="Q34" s="170"/>
      <c r="R34" s="170"/>
      <c r="S34" s="170"/>
      <c r="T34" s="170"/>
      <c r="U34" s="170"/>
      <c r="V34" s="309"/>
      <c r="W34" s="309"/>
      <c r="X34" s="310"/>
    </row>
    <row r="35" spans="1:24" ht="30" customHeight="1">
      <c r="A35" s="145"/>
      <c r="B35" s="146"/>
      <c r="C35" s="147"/>
      <c r="D35" s="64" t="s">
        <v>20</v>
      </c>
      <c r="E35" s="91" t="str">
        <f>IF(E17+E19+E23+E25+E29+E31=0,"",E17+E19+E23+E25+E29+E31)</f>
        <v/>
      </c>
      <c r="F35" s="91" t="str">
        <f t="shared" si="10"/>
        <v/>
      </c>
      <c r="G35" s="91" t="str">
        <f t="shared" si="10"/>
        <v/>
      </c>
      <c r="H35" s="91" t="str">
        <f t="shared" si="10"/>
        <v/>
      </c>
      <c r="I35" s="91" t="str">
        <f t="shared" si="10"/>
        <v/>
      </c>
      <c r="J35" s="91" t="str">
        <f t="shared" si="10"/>
        <v/>
      </c>
      <c r="K35" s="91" t="str">
        <f t="shared" si="10"/>
        <v/>
      </c>
      <c r="L35" s="91" t="str">
        <f t="shared" si="10"/>
        <v/>
      </c>
      <c r="M35" s="91" t="str">
        <f t="shared" si="10"/>
        <v/>
      </c>
      <c r="N35" s="92" t="str">
        <f>IF(SUM(E17:M17)+SUM(E19:M19)+SUM(E23:M23)+SUM(E25:M25)+SUM(E29:M29)+SUM(E31:M31)=0,"",SUM(E17:M17)+SUM(E19:M19)+SUM(E23:M23)+SUM(E25:M25)+SUM(E29:M29)+SUM(E31:M31))</f>
        <v/>
      </c>
      <c r="O35" s="105"/>
      <c r="P35" s="169"/>
      <c r="Q35" s="170"/>
      <c r="R35" s="170"/>
      <c r="S35" s="170"/>
      <c r="T35" s="170"/>
      <c r="U35" s="170"/>
      <c r="V35" s="309"/>
      <c r="W35" s="309"/>
      <c r="X35" s="310"/>
    </row>
    <row r="36" spans="1:24" ht="30" customHeight="1" thickBot="1">
      <c r="A36" s="148"/>
      <c r="B36" s="149"/>
      <c r="C36" s="150"/>
      <c r="D36" s="67" t="s">
        <v>36</v>
      </c>
      <c r="E36" s="93" t="str">
        <f>IF(SUM(E16:E19)+SUM(E22:E25)+SUM(E28:E31)=0,"",SUM(E16:E19)+SUM(E22:E25)+SUM(E28:E31))</f>
        <v/>
      </c>
      <c r="F36" s="93" t="str">
        <f t="shared" ref="F36:M36" si="11">IF(SUM(F16:F19)+SUM(F22:F25)+SUM(F28:F31)=0,"",SUM(F16:F19)+SUM(F22:F25)+SUM(F28:F31))</f>
        <v/>
      </c>
      <c r="G36" s="93" t="str">
        <f t="shared" si="11"/>
        <v/>
      </c>
      <c r="H36" s="93" t="str">
        <f t="shared" si="11"/>
        <v/>
      </c>
      <c r="I36" s="93" t="str">
        <f t="shared" si="11"/>
        <v/>
      </c>
      <c r="J36" s="93" t="str">
        <f t="shared" si="11"/>
        <v/>
      </c>
      <c r="K36" s="93" t="str">
        <f t="shared" si="11"/>
        <v/>
      </c>
      <c r="L36" s="93" t="str">
        <f t="shared" si="11"/>
        <v/>
      </c>
      <c r="M36" s="93" t="str">
        <f t="shared" si="11"/>
        <v/>
      </c>
      <c r="N36" s="94" t="str">
        <f>IF(SUM(E16:M19)+SUM(E22:M25)+SUM(E28:M31)=0,"",SUM(E36:M36))</f>
        <v/>
      </c>
      <c r="O36" s="70"/>
      <c r="P36" s="169"/>
      <c r="Q36" s="170"/>
      <c r="R36" s="170"/>
      <c r="S36" s="170"/>
      <c r="T36" s="170"/>
      <c r="U36" s="170"/>
      <c r="V36" s="309"/>
      <c r="W36" s="309"/>
      <c r="X36" s="310"/>
    </row>
    <row r="37" spans="1:24" ht="30" customHeight="1" thickBot="1">
      <c r="A37" s="71"/>
      <c r="B37" s="71"/>
      <c r="C37" s="71" t="s">
        <v>84</v>
      </c>
      <c r="D37" s="71"/>
      <c r="E37" s="72"/>
      <c r="F37" s="72"/>
      <c r="G37" s="72"/>
      <c r="H37" s="72"/>
      <c r="I37" s="72"/>
      <c r="J37" s="72"/>
      <c r="K37" s="72"/>
      <c r="L37" s="72"/>
      <c r="M37" s="73"/>
      <c r="O37" s="109"/>
      <c r="P37" s="169"/>
      <c r="Q37" s="170"/>
      <c r="R37" s="170"/>
      <c r="S37" s="170"/>
      <c r="T37" s="170"/>
      <c r="U37" s="170"/>
      <c r="V37" s="309"/>
      <c r="W37" s="309"/>
      <c r="X37" s="310"/>
    </row>
    <row r="38" spans="1:24">
      <c r="A38" s="302" t="s">
        <v>55</v>
      </c>
      <c r="B38" s="303"/>
      <c r="C38" s="303"/>
      <c r="D38" s="304"/>
      <c r="E38" s="122">
        <v>43863</v>
      </c>
      <c r="F38" s="122">
        <v>43864</v>
      </c>
      <c r="G38" s="122">
        <v>43865</v>
      </c>
      <c r="H38" s="122">
        <v>43866</v>
      </c>
      <c r="I38" s="122">
        <v>43867</v>
      </c>
      <c r="J38" s="122">
        <v>43868</v>
      </c>
      <c r="K38" s="122">
        <v>43869</v>
      </c>
      <c r="L38" s="122">
        <v>43870</v>
      </c>
      <c r="M38" s="122">
        <v>43871</v>
      </c>
      <c r="N38" s="95" t="s">
        <v>36</v>
      </c>
      <c r="O38" s="6"/>
      <c r="P38" s="169"/>
      <c r="Q38" s="170"/>
      <c r="R38" s="170"/>
      <c r="S38" s="170"/>
      <c r="T38" s="170"/>
      <c r="U38" s="170"/>
      <c r="V38" s="309"/>
      <c r="W38" s="309"/>
      <c r="X38" s="310"/>
    </row>
    <row r="39" spans="1:24">
      <c r="A39" s="340" t="s">
        <v>56</v>
      </c>
      <c r="B39" s="341"/>
      <c r="C39" s="250"/>
      <c r="D39" s="102" t="s">
        <v>65</v>
      </c>
      <c r="E39" s="124"/>
      <c r="F39" s="124"/>
      <c r="G39" s="124"/>
      <c r="H39" s="124"/>
      <c r="I39" s="124"/>
      <c r="J39" s="124"/>
      <c r="K39" s="124"/>
      <c r="L39" s="124"/>
      <c r="M39" s="124"/>
      <c r="N39" s="112" t="str">
        <f t="shared" ref="N39:N40" si="12">IF(SUM(E39:M39)=0,"",SUM(E39:M39))</f>
        <v/>
      </c>
      <c r="O39" s="6"/>
      <c r="P39" s="169"/>
      <c r="Q39" s="170"/>
      <c r="R39" s="170"/>
      <c r="S39" s="170"/>
      <c r="T39" s="170"/>
      <c r="U39" s="170"/>
      <c r="V39" s="309"/>
      <c r="W39" s="309"/>
      <c r="X39" s="310"/>
    </row>
    <row r="40" spans="1:24" ht="20.25" thickBot="1">
      <c r="A40" s="342"/>
      <c r="B40" s="343"/>
      <c r="C40" s="251"/>
      <c r="D40" s="113" t="s">
        <v>66</v>
      </c>
      <c r="E40" s="125"/>
      <c r="F40" s="125"/>
      <c r="G40" s="125"/>
      <c r="H40" s="125"/>
      <c r="I40" s="125"/>
      <c r="J40" s="125"/>
      <c r="K40" s="125"/>
      <c r="L40" s="125"/>
      <c r="M40" s="125"/>
      <c r="N40" s="114" t="str">
        <f t="shared" si="12"/>
        <v/>
      </c>
      <c r="O40" s="6"/>
      <c r="P40" s="169"/>
      <c r="Q40" s="170"/>
      <c r="R40" s="170"/>
      <c r="S40" s="170"/>
      <c r="T40" s="170"/>
      <c r="U40" s="170"/>
      <c r="V40" s="311"/>
      <c r="W40" s="311"/>
      <c r="X40" s="312"/>
    </row>
    <row r="41" spans="1:24" ht="20.25" thickBot="1">
      <c r="A41" s="344"/>
      <c r="B41" s="232"/>
      <c r="C41" s="289"/>
      <c r="D41" s="110" t="s">
        <v>67</v>
      </c>
      <c r="E41" s="126"/>
      <c r="F41" s="126"/>
      <c r="G41" s="126"/>
      <c r="H41" s="126"/>
      <c r="I41" s="126"/>
      <c r="J41" s="126"/>
      <c r="K41" s="126"/>
      <c r="L41" s="126"/>
      <c r="M41" s="126"/>
      <c r="N41" s="96" t="str">
        <f>IF(SUM(E41:M41)=0,"",SUM(E41:M41))</f>
        <v/>
      </c>
      <c r="O41" s="7"/>
      <c r="P41" s="169"/>
      <c r="Q41" s="170"/>
      <c r="R41" s="170"/>
      <c r="S41" s="170"/>
      <c r="T41" s="170"/>
      <c r="U41" s="170"/>
      <c r="V41" s="345" t="s">
        <v>64</v>
      </c>
      <c r="W41" s="346"/>
      <c r="X41" s="347"/>
    </row>
    <row r="42" spans="1:24" ht="20.25" thickBot="1">
      <c r="C42" s="298" t="s">
        <v>79</v>
      </c>
      <c r="D42" s="298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P42" s="169"/>
      <c r="Q42" s="170"/>
      <c r="R42" s="170"/>
      <c r="S42" s="170"/>
      <c r="T42" s="170"/>
      <c r="U42" s="170"/>
      <c r="V42" s="160" t="str">
        <f>IF('５都道府県選手団'!V37="","",'５都道府県選手団'!V37)</f>
        <v/>
      </c>
      <c r="W42" s="161"/>
      <c r="X42" s="162"/>
    </row>
    <row r="43" spans="1:24" ht="41.25" customHeight="1" thickBot="1">
      <c r="A43" s="300" t="s">
        <v>58</v>
      </c>
      <c r="B43" s="305"/>
      <c r="C43" s="305"/>
      <c r="D43" s="301"/>
      <c r="E43" s="111"/>
      <c r="F43" s="300" t="s">
        <v>59</v>
      </c>
      <c r="G43" s="301"/>
      <c r="H43" s="305"/>
      <c r="I43" s="305"/>
      <c r="J43" s="305"/>
      <c r="K43" s="305"/>
      <c r="L43" s="305"/>
      <c r="M43" s="305"/>
      <c r="N43" s="301"/>
      <c r="P43" s="172"/>
      <c r="Q43" s="173"/>
      <c r="R43" s="173"/>
      <c r="S43" s="173"/>
      <c r="T43" s="173"/>
      <c r="U43" s="173"/>
      <c r="V43" s="163"/>
      <c r="W43" s="164"/>
      <c r="X43" s="165"/>
    </row>
    <row r="45" spans="1:24" ht="33.75" customHeight="1">
      <c r="Q45" s="6"/>
    </row>
  </sheetData>
  <mergeCells count="74">
    <mergeCell ref="V42:X43"/>
    <mergeCell ref="A43:D43"/>
    <mergeCell ref="F43:G43"/>
    <mergeCell ref="H43:N43"/>
    <mergeCell ref="V33:X40"/>
    <mergeCell ref="A34:C36"/>
    <mergeCell ref="A38:D38"/>
    <mergeCell ref="A39:C41"/>
    <mergeCell ref="V41:X41"/>
    <mergeCell ref="A28:A33"/>
    <mergeCell ref="B28:B33"/>
    <mergeCell ref="C30:C31"/>
    <mergeCell ref="C32:C33"/>
    <mergeCell ref="P33:U43"/>
    <mergeCell ref="C42:N42"/>
    <mergeCell ref="P31:W31"/>
    <mergeCell ref="U25:V25"/>
    <mergeCell ref="W25:X25"/>
    <mergeCell ref="Z25:AH26"/>
    <mergeCell ref="C26:C27"/>
    <mergeCell ref="Q26:R26"/>
    <mergeCell ref="S26:T26"/>
    <mergeCell ref="U26:V26"/>
    <mergeCell ref="W26:X26"/>
    <mergeCell ref="A22:B27"/>
    <mergeCell ref="Q22:R22"/>
    <mergeCell ref="S22:T22"/>
    <mergeCell ref="U22:V22"/>
    <mergeCell ref="W22:X22"/>
    <mergeCell ref="Q23:R23"/>
    <mergeCell ref="S23:T23"/>
    <mergeCell ref="U23:V23"/>
    <mergeCell ref="W23:X23"/>
    <mergeCell ref="C24:C25"/>
    <mergeCell ref="Q24:R24"/>
    <mergeCell ref="S24:T24"/>
    <mergeCell ref="U24:V24"/>
    <mergeCell ref="W24:X24"/>
    <mergeCell ref="Q25:R25"/>
    <mergeCell ref="S25:T25"/>
    <mergeCell ref="U16:U18"/>
    <mergeCell ref="X16:X19"/>
    <mergeCell ref="Q17:R17"/>
    <mergeCell ref="C18:C19"/>
    <mergeCell ref="Q18:R18"/>
    <mergeCell ref="Q19:S19"/>
    <mergeCell ref="V16:V18"/>
    <mergeCell ref="W16:W19"/>
    <mergeCell ref="E13:M13"/>
    <mergeCell ref="C20:C21"/>
    <mergeCell ref="A16:B21"/>
    <mergeCell ref="P16:P18"/>
    <mergeCell ref="Q16:R16"/>
    <mergeCell ref="I8:J11"/>
    <mergeCell ref="L8:R8"/>
    <mergeCell ref="T8:X8"/>
    <mergeCell ref="K9:R11"/>
    <mergeCell ref="T9:X9"/>
    <mergeCell ref="P32:W32"/>
    <mergeCell ref="A1:C1"/>
    <mergeCell ref="P1:X1"/>
    <mergeCell ref="A3:X3"/>
    <mergeCell ref="A4:C7"/>
    <mergeCell ref="D4:H7"/>
    <mergeCell ref="J4:K7"/>
    <mergeCell ref="L4:T7"/>
    <mergeCell ref="T11:X11"/>
    <mergeCell ref="A13:D15"/>
    <mergeCell ref="N13:N15"/>
    <mergeCell ref="Q15:T15"/>
    <mergeCell ref="U15:V15"/>
    <mergeCell ref="W15:X15"/>
    <mergeCell ref="A8:C11"/>
    <mergeCell ref="D8:H11"/>
  </mergeCells>
  <phoneticPr fontId="1"/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48" orientation="landscape"/>
  <headerFooter alignWithMargins="0"/>
  <rowBreaks count="1" manualBreakCount="1">
    <brk id="43" max="2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5"/>
  <sheetViews>
    <sheetView zoomScale="60" zoomScaleNormal="60" zoomScaleSheetLayoutView="50" zoomScalePageLayoutView="25" workbookViewId="0">
      <selection activeCell="Q14" sqref="Q14"/>
    </sheetView>
  </sheetViews>
  <sheetFormatPr defaultColWidth="0.125" defaultRowHeight="19.5"/>
  <cols>
    <col min="1" max="1" width="3.375" style="4" customWidth="1"/>
    <col min="2" max="2" width="3.25" style="4" customWidth="1"/>
    <col min="3" max="4" width="10" style="5" customWidth="1"/>
    <col min="5" max="13" width="12.75" style="4" customWidth="1"/>
    <col min="14" max="14" width="10.625" style="4" customWidth="1"/>
    <col min="15" max="15" width="4.5" style="4" customWidth="1"/>
    <col min="16" max="16" width="21" style="4" customWidth="1"/>
    <col min="17" max="17" width="6.625" style="4" customWidth="1"/>
    <col min="18" max="18" width="12.125" style="6" customWidth="1"/>
    <col min="19" max="19" width="12.625" style="6" customWidth="1"/>
    <col min="20" max="20" width="6" style="7" bestFit="1" customWidth="1"/>
    <col min="21" max="21" width="20.5" style="7" customWidth="1"/>
    <col min="22" max="22" width="4.25" style="7" bestFit="1" customWidth="1"/>
    <col min="23" max="23" width="22.25" style="7" customWidth="1"/>
    <col min="24" max="24" width="4.25" style="4" bestFit="1" customWidth="1"/>
    <col min="25" max="16384" width="0.125" style="4"/>
  </cols>
  <sheetData>
    <row r="1" spans="1:37" ht="21" customHeight="1">
      <c r="A1" s="188" t="s">
        <v>0</v>
      </c>
      <c r="B1" s="189"/>
      <c r="C1" s="190"/>
      <c r="D1" s="1"/>
      <c r="E1" s="104"/>
      <c r="F1" s="104"/>
      <c r="G1" s="3"/>
      <c r="H1" s="3"/>
      <c r="P1" s="318"/>
      <c r="Q1" s="318"/>
      <c r="R1" s="318"/>
      <c r="S1" s="318"/>
      <c r="T1" s="318"/>
      <c r="U1" s="318"/>
      <c r="V1" s="318"/>
      <c r="W1" s="318"/>
      <c r="X1" s="318"/>
    </row>
    <row r="2" spans="1:37" ht="10.5" hidden="1" customHeight="1"/>
    <row r="3" spans="1:37" ht="33.75" customHeight="1" thickBot="1">
      <c r="A3" s="319" t="s">
        <v>86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</row>
    <row r="4" spans="1:37" ht="12" customHeight="1">
      <c r="A4" s="320" t="s">
        <v>1</v>
      </c>
      <c r="B4" s="321"/>
      <c r="C4" s="321"/>
      <c r="D4" s="337"/>
      <c r="E4" s="211"/>
      <c r="F4" s="211"/>
      <c r="G4" s="211"/>
      <c r="H4" s="212"/>
      <c r="I4" s="8"/>
      <c r="J4" s="234" t="s">
        <v>62</v>
      </c>
      <c r="K4" s="235"/>
      <c r="L4" s="328" t="s">
        <v>2</v>
      </c>
      <c r="M4" s="329"/>
      <c r="N4" s="329"/>
      <c r="O4" s="329"/>
      <c r="P4" s="329"/>
      <c r="Q4" s="329"/>
      <c r="R4" s="329"/>
      <c r="S4" s="329"/>
      <c r="T4" s="330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7" s="9" customFormat="1" ht="15" customHeight="1">
      <c r="A5" s="322"/>
      <c r="B5" s="323"/>
      <c r="C5" s="323"/>
      <c r="D5" s="338"/>
      <c r="E5" s="213"/>
      <c r="F5" s="213"/>
      <c r="G5" s="213"/>
      <c r="H5" s="214"/>
      <c r="I5" s="8"/>
      <c r="J5" s="236"/>
      <c r="K5" s="237"/>
      <c r="L5" s="331"/>
      <c r="M5" s="332"/>
      <c r="N5" s="332"/>
      <c r="O5" s="332"/>
      <c r="P5" s="332"/>
      <c r="Q5" s="332"/>
      <c r="R5" s="332"/>
      <c r="S5" s="332"/>
      <c r="T5" s="333"/>
    </row>
    <row r="6" spans="1:37" s="9" customFormat="1" ht="15" customHeight="1">
      <c r="A6" s="324"/>
      <c r="B6" s="325"/>
      <c r="C6" s="325"/>
      <c r="D6" s="338"/>
      <c r="E6" s="213"/>
      <c r="F6" s="213"/>
      <c r="G6" s="213"/>
      <c r="H6" s="214"/>
      <c r="I6" s="8"/>
      <c r="J6" s="238"/>
      <c r="K6" s="239"/>
      <c r="L6" s="331"/>
      <c r="M6" s="332"/>
      <c r="N6" s="332"/>
      <c r="O6" s="332"/>
      <c r="P6" s="332"/>
      <c r="Q6" s="332"/>
      <c r="R6" s="332"/>
      <c r="S6" s="332"/>
      <c r="T6" s="333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7" ht="27" customHeight="1" thickBot="1">
      <c r="A7" s="326"/>
      <c r="B7" s="327"/>
      <c r="C7" s="327"/>
      <c r="D7" s="339"/>
      <c r="E7" s="215"/>
      <c r="F7" s="215"/>
      <c r="G7" s="215"/>
      <c r="H7" s="216"/>
      <c r="I7" s="8"/>
      <c r="J7" s="240"/>
      <c r="K7" s="241"/>
      <c r="L7" s="334"/>
      <c r="M7" s="335"/>
      <c r="N7" s="335"/>
      <c r="O7" s="335"/>
      <c r="P7" s="335"/>
      <c r="Q7" s="335"/>
      <c r="R7" s="335"/>
      <c r="S7" s="335"/>
      <c r="T7" s="336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7" s="9" customFormat="1" ht="19.5" customHeight="1">
      <c r="A8" s="191" t="s">
        <v>37</v>
      </c>
      <c r="B8" s="192"/>
      <c r="C8" s="193"/>
      <c r="D8" s="265"/>
      <c r="E8" s="266"/>
      <c r="F8" s="266"/>
      <c r="G8" s="266"/>
      <c r="H8" s="267"/>
      <c r="I8" s="200" t="s">
        <v>3</v>
      </c>
      <c r="J8" s="193"/>
      <c r="K8" s="11" t="s">
        <v>4</v>
      </c>
      <c r="L8" s="204"/>
      <c r="M8" s="204"/>
      <c r="N8" s="204"/>
      <c r="O8" s="204"/>
      <c r="P8" s="204"/>
      <c r="Q8" s="204"/>
      <c r="R8" s="204"/>
      <c r="S8" s="12" t="s">
        <v>48</v>
      </c>
      <c r="T8" s="205"/>
      <c r="U8" s="205"/>
      <c r="V8" s="205"/>
      <c r="W8" s="205"/>
      <c r="X8" s="206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9.5" customHeight="1">
      <c r="A9" s="194"/>
      <c r="B9" s="195"/>
      <c r="C9" s="196"/>
      <c r="D9" s="268"/>
      <c r="E9" s="269"/>
      <c r="F9" s="269"/>
      <c r="G9" s="269"/>
      <c r="H9" s="270"/>
      <c r="I9" s="201"/>
      <c r="J9" s="196"/>
      <c r="K9" s="207"/>
      <c r="L9" s="146"/>
      <c r="M9" s="146"/>
      <c r="N9" s="146"/>
      <c r="O9" s="146"/>
      <c r="P9" s="146"/>
      <c r="Q9" s="146"/>
      <c r="R9" s="146"/>
      <c r="S9" s="14" t="s">
        <v>5</v>
      </c>
      <c r="T9" s="209"/>
      <c r="U9" s="209"/>
      <c r="V9" s="209"/>
      <c r="W9" s="209"/>
      <c r="X9" s="210"/>
    </row>
    <row r="10" spans="1:37" ht="19.5" customHeight="1">
      <c r="A10" s="194"/>
      <c r="B10" s="195"/>
      <c r="C10" s="196"/>
      <c r="D10" s="268"/>
      <c r="E10" s="269"/>
      <c r="F10" s="269"/>
      <c r="G10" s="269"/>
      <c r="H10" s="270"/>
      <c r="I10" s="201"/>
      <c r="J10" s="196"/>
      <c r="K10" s="207"/>
      <c r="L10" s="146"/>
      <c r="M10" s="146"/>
      <c r="N10" s="146"/>
      <c r="O10" s="146"/>
      <c r="P10" s="146"/>
      <c r="Q10" s="146"/>
      <c r="R10" s="146"/>
      <c r="S10" s="14" t="s">
        <v>6</v>
      </c>
      <c r="T10" s="106"/>
      <c r="U10" s="106"/>
      <c r="V10" s="106"/>
      <c r="W10" s="106"/>
      <c r="X10" s="107"/>
    </row>
    <row r="11" spans="1:37" ht="20.25" customHeight="1" thickBot="1">
      <c r="A11" s="197"/>
      <c r="B11" s="198"/>
      <c r="C11" s="199"/>
      <c r="D11" s="271"/>
      <c r="E11" s="272"/>
      <c r="F11" s="272"/>
      <c r="G11" s="272"/>
      <c r="H11" s="273"/>
      <c r="I11" s="202"/>
      <c r="J11" s="199"/>
      <c r="K11" s="208"/>
      <c r="L11" s="149"/>
      <c r="M11" s="149"/>
      <c r="N11" s="149"/>
      <c r="O11" s="149"/>
      <c r="P11" s="149"/>
      <c r="Q11" s="149"/>
      <c r="R11" s="149"/>
      <c r="S11" s="17" t="s">
        <v>52</v>
      </c>
      <c r="T11" s="232"/>
      <c r="U11" s="232"/>
      <c r="V11" s="232"/>
      <c r="W11" s="232"/>
      <c r="X11" s="233"/>
    </row>
    <row r="12" spans="1:37" ht="3.75" customHeight="1" thickBot="1"/>
    <row r="13" spans="1:37" ht="21.75" customHeight="1">
      <c r="A13" s="278" t="s">
        <v>7</v>
      </c>
      <c r="B13" s="204"/>
      <c r="C13" s="204"/>
      <c r="D13" s="279"/>
      <c r="E13" s="280" t="s">
        <v>77</v>
      </c>
      <c r="F13" s="281"/>
      <c r="G13" s="281"/>
      <c r="H13" s="281"/>
      <c r="I13" s="281"/>
      <c r="J13" s="281"/>
      <c r="K13" s="281"/>
      <c r="L13" s="281"/>
      <c r="M13" s="282"/>
      <c r="N13" s="275" t="s">
        <v>8</v>
      </c>
      <c r="O13" s="104"/>
      <c r="P13" s="108" t="s">
        <v>53</v>
      </c>
      <c r="Q13" s="105"/>
      <c r="R13" s="108"/>
      <c r="S13" s="108"/>
      <c r="T13" s="105"/>
      <c r="U13" s="105"/>
      <c r="V13" s="105"/>
      <c r="W13" s="105"/>
      <c r="X13" s="105"/>
    </row>
    <row r="14" spans="1:37" ht="20.25" thickBot="1">
      <c r="A14" s="145"/>
      <c r="B14" s="146"/>
      <c r="C14" s="146"/>
      <c r="D14" s="147"/>
      <c r="E14" s="120">
        <v>2</v>
      </c>
      <c r="F14" s="120">
        <v>3</v>
      </c>
      <c r="G14" s="120">
        <v>4</v>
      </c>
      <c r="H14" s="120">
        <v>5</v>
      </c>
      <c r="I14" s="120">
        <v>6</v>
      </c>
      <c r="J14" s="120">
        <v>7</v>
      </c>
      <c r="K14" s="120">
        <v>8</v>
      </c>
      <c r="L14" s="120">
        <v>9</v>
      </c>
      <c r="M14" s="120">
        <v>10</v>
      </c>
      <c r="N14" s="276"/>
      <c r="O14" s="104"/>
      <c r="P14" s="105"/>
      <c r="Q14" s="71" t="s">
        <v>88</v>
      </c>
      <c r="R14" s="108"/>
      <c r="S14" s="108"/>
      <c r="T14" s="105"/>
      <c r="U14" s="105"/>
      <c r="V14" s="105"/>
      <c r="W14" s="105"/>
      <c r="X14" s="105"/>
    </row>
    <row r="15" spans="1:37" ht="20.25" thickBot="1">
      <c r="A15" s="145"/>
      <c r="B15" s="146"/>
      <c r="C15" s="146"/>
      <c r="D15" s="147"/>
      <c r="E15" s="121" t="s">
        <v>74</v>
      </c>
      <c r="F15" s="121" t="s">
        <v>75</v>
      </c>
      <c r="G15" s="121" t="s">
        <v>76</v>
      </c>
      <c r="H15" s="121" t="s">
        <v>70</v>
      </c>
      <c r="I15" s="121" t="s">
        <v>71</v>
      </c>
      <c r="J15" s="121" t="s">
        <v>72</v>
      </c>
      <c r="K15" s="121" t="s">
        <v>73</v>
      </c>
      <c r="L15" s="121" t="s">
        <v>74</v>
      </c>
      <c r="M15" s="121" t="s">
        <v>89</v>
      </c>
      <c r="N15" s="277"/>
      <c r="O15" s="20"/>
      <c r="P15" s="21" t="s">
        <v>10</v>
      </c>
      <c r="Q15" s="262" t="s">
        <v>11</v>
      </c>
      <c r="R15" s="263"/>
      <c r="S15" s="263"/>
      <c r="T15" s="264"/>
      <c r="U15" s="262" t="s">
        <v>12</v>
      </c>
      <c r="V15" s="264"/>
      <c r="W15" s="262" t="s">
        <v>13</v>
      </c>
      <c r="X15" s="274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37" ht="30" customHeight="1">
      <c r="A16" s="283" t="s">
        <v>14</v>
      </c>
      <c r="B16" s="284"/>
      <c r="C16" s="23" t="s">
        <v>15</v>
      </c>
      <c r="D16" s="24" t="s">
        <v>16</v>
      </c>
      <c r="E16" s="76"/>
      <c r="F16" s="76"/>
      <c r="G16" s="76"/>
      <c r="H16" s="76"/>
      <c r="I16" s="76"/>
      <c r="J16" s="76"/>
      <c r="K16" s="76"/>
      <c r="L16" s="76"/>
      <c r="M16" s="76"/>
      <c r="N16" s="26" t="str">
        <f>IF(SUM(E16:M16)=0,"",SUM(E16:M16))</f>
        <v/>
      </c>
      <c r="O16" s="105"/>
      <c r="P16" s="290" t="s">
        <v>17</v>
      </c>
      <c r="Q16" s="248" t="s">
        <v>88</v>
      </c>
      <c r="R16" s="297"/>
      <c r="S16" s="77"/>
      <c r="T16" s="28" t="s">
        <v>68</v>
      </c>
      <c r="U16" s="242" t="str">
        <f>IF(SUM(S16:S18)+Q19=0,"",S16*4500+S17*8000+S18*6000)</f>
        <v/>
      </c>
      <c r="V16" s="250" t="s">
        <v>18</v>
      </c>
      <c r="W16" s="242" t="str">
        <f>IF(U16="","",U16+Q19*1000)</f>
        <v/>
      </c>
      <c r="X16" s="258" t="s">
        <v>18</v>
      </c>
      <c r="AJ16" s="22"/>
      <c r="AK16" s="22"/>
    </row>
    <row r="17" spans="1:37" s="22" customFormat="1" ht="30" customHeight="1">
      <c r="A17" s="285"/>
      <c r="B17" s="286"/>
      <c r="C17" s="29" t="s">
        <v>19</v>
      </c>
      <c r="D17" s="30" t="s">
        <v>20</v>
      </c>
      <c r="E17" s="78"/>
      <c r="F17" s="78"/>
      <c r="G17" s="78"/>
      <c r="H17" s="78"/>
      <c r="I17" s="78"/>
      <c r="J17" s="78"/>
      <c r="K17" s="78"/>
      <c r="L17" s="78"/>
      <c r="M17" s="78"/>
      <c r="N17" s="32" t="str">
        <f t="shared" ref="N17:N19" si="0">IF(SUM(E17:M17)=0,"",SUM(E17:M17))</f>
        <v/>
      </c>
      <c r="O17" s="105"/>
      <c r="P17" s="291"/>
      <c r="Q17" s="293" t="s">
        <v>39</v>
      </c>
      <c r="R17" s="294"/>
      <c r="S17" s="79"/>
      <c r="T17" s="33" t="s">
        <v>42</v>
      </c>
      <c r="U17" s="256"/>
      <c r="V17" s="251"/>
      <c r="W17" s="243"/>
      <c r="X17" s="259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30" customHeight="1">
      <c r="A18" s="285"/>
      <c r="B18" s="286"/>
      <c r="C18" s="152" t="s">
        <v>21</v>
      </c>
      <c r="D18" s="34" t="s">
        <v>16</v>
      </c>
      <c r="E18" s="80"/>
      <c r="F18" s="80"/>
      <c r="G18" s="80"/>
      <c r="H18" s="80"/>
      <c r="I18" s="80"/>
      <c r="J18" s="80"/>
      <c r="K18" s="80"/>
      <c r="L18" s="80"/>
      <c r="M18" s="80"/>
      <c r="N18" s="36" t="str">
        <f t="shared" si="0"/>
        <v/>
      </c>
      <c r="O18" s="105"/>
      <c r="P18" s="292"/>
      <c r="Q18" s="248" t="s">
        <v>40</v>
      </c>
      <c r="R18" s="249"/>
      <c r="S18" s="81"/>
      <c r="T18" s="37" t="s">
        <v>42</v>
      </c>
      <c r="U18" s="257"/>
      <c r="V18" s="252"/>
      <c r="W18" s="243"/>
      <c r="X18" s="259"/>
    </row>
    <row r="19" spans="1:37" ht="30" customHeight="1" thickBot="1">
      <c r="A19" s="285"/>
      <c r="B19" s="286"/>
      <c r="C19" s="153"/>
      <c r="D19" s="30" t="s">
        <v>20</v>
      </c>
      <c r="E19" s="78"/>
      <c r="F19" s="78"/>
      <c r="G19" s="78"/>
      <c r="H19" s="78"/>
      <c r="I19" s="78"/>
      <c r="J19" s="78"/>
      <c r="K19" s="78"/>
      <c r="L19" s="78"/>
      <c r="M19" s="78"/>
      <c r="N19" s="32" t="str">
        <f t="shared" si="0"/>
        <v/>
      </c>
      <c r="O19" s="105"/>
      <c r="P19" s="97" t="s">
        <v>41</v>
      </c>
      <c r="Q19" s="315"/>
      <c r="R19" s="316"/>
      <c r="S19" s="316"/>
      <c r="T19" s="38" t="s">
        <v>22</v>
      </c>
      <c r="U19" s="39" t="str">
        <f>IF(Q19=0,"",Q19*1000)</f>
        <v/>
      </c>
      <c r="V19" s="101" t="s">
        <v>18</v>
      </c>
      <c r="W19" s="244"/>
      <c r="X19" s="260"/>
    </row>
    <row r="20" spans="1:37" ht="30" customHeight="1">
      <c r="A20" s="285"/>
      <c r="B20" s="286"/>
      <c r="C20" s="250" t="s">
        <v>12</v>
      </c>
      <c r="D20" s="34" t="s">
        <v>16</v>
      </c>
      <c r="E20" s="82" t="str">
        <f>IF(E16+E18=0,"",E16+E18)</f>
        <v/>
      </c>
      <c r="F20" s="82" t="str">
        <f t="shared" ref="F20:M21" si="1">IF(F16+F18=0,"",F16+F18)</f>
        <v/>
      </c>
      <c r="G20" s="82" t="str">
        <f t="shared" si="1"/>
        <v/>
      </c>
      <c r="H20" s="82" t="str">
        <f t="shared" si="1"/>
        <v/>
      </c>
      <c r="I20" s="82" t="str">
        <f t="shared" si="1"/>
        <v/>
      </c>
      <c r="J20" s="82" t="str">
        <f t="shared" si="1"/>
        <v/>
      </c>
      <c r="K20" s="82" t="str">
        <f t="shared" si="1"/>
        <v/>
      </c>
      <c r="L20" s="82" t="str">
        <f t="shared" si="1"/>
        <v/>
      </c>
      <c r="M20" s="82" t="str">
        <f t="shared" si="1"/>
        <v/>
      </c>
      <c r="N20" s="36" t="str">
        <f>IF(SUM(E18:M18)=0,"",SUM(E16:M16)+SUM(E18:M18))</f>
        <v/>
      </c>
      <c r="O20" s="105"/>
      <c r="P20" s="42"/>
      <c r="Q20" s="42"/>
      <c r="R20" s="12"/>
      <c r="S20" s="12"/>
      <c r="T20" s="42"/>
      <c r="U20" s="42"/>
      <c r="V20" s="42"/>
      <c r="W20" s="42"/>
      <c r="X20" s="103"/>
    </row>
    <row r="21" spans="1:37" ht="30" customHeight="1" thickBot="1">
      <c r="A21" s="287"/>
      <c r="B21" s="288"/>
      <c r="C21" s="289"/>
      <c r="D21" s="45" t="s">
        <v>20</v>
      </c>
      <c r="E21" s="83" t="str">
        <f>IF(E17+E19=0,"",E17+E19)</f>
        <v/>
      </c>
      <c r="F21" s="83" t="str">
        <f t="shared" si="1"/>
        <v/>
      </c>
      <c r="G21" s="83" t="str">
        <f t="shared" si="1"/>
        <v/>
      </c>
      <c r="H21" s="83" t="str">
        <f t="shared" si="1"/>
        <v/>
      </c>
      <c r="I21" s="83" t="str">
        <f t="shared" si="1"/>
        <v/>
      </c>
      <c r="J21" s="83" t="str">
        <f t="shared" si="1"/>
        <v/>
      </c>
      <c r="K21" s="83" t="str">
        <f t="shared" si="1"/>
        <v/>
      </c>
      <c r="L21" s="83" t="str">
        <f t="shared" si="1"/>
        <v/>
      </c>
      <c r="M21" s="83" t="str">
        <f t="shared" si="1"/>
        <v/>
      </c>
      <c r="N21" s="47" t="str">
        <f>IF(SUM(E19:M19)=0,"",SUM(E17:M17)+SUM(E19:M19))</f>
        <v/>
      </c>
      <c r="O21" s="105"/>
      <c r="P21" s="108" t="s">
        <v>54</v>
      </c>
      <c r="Q21" s="105"/>
      <c r="T21" s="105"/>
      <c r="U21" s="105"/>
      <c r="X21" s="105"/>
    </row>
    <row r="22" spans="1:37" ht="30" customHeight="1">
      <c r="A22" s="177" t="s">
        <v>43</v>
      </c>
      <c r="B22" s="178"/>
      <c r="C22" s="23" t="s">
        <v>15</v>
      </c>
      <c r="D22" s="24" t="s">
        <v>16</v>
      </c>
      <c r="E22" s="76"/>
      <c r="F22" s="76"/>
      <c r="G22" s="76"/>
      <c r="H22" s="76"/>
      <c r="I22" s="76"/>
      <c r="J22" s="76"/>
      <c r="K22" s="76"/>
      <c r="L22" s="76"/>
      <c r="M22" s="76"/>
      <c r="N22" s="26" t="str">
        <f t="shared" ref="N22:N25" si="2">IF(SUM(E22:M22)=0,"",SUM(E22:M22))</f>
        <v/>
      </c>
      <c r="O22" s="105"/>
      <c r="P22" s="48" t="s">
        <v>24</v>
      </c>
      <c r="Q22" s="183" t="s">
        <v>25</v>
      </c>
      <c r="R22" s="184"/>
      <c r="S22" s="183" t="s">
        <v>26</v>
      </c>
      <c r="T22" s="184"/>
      <c r="U22" s="295" t="s">
        <v>27</v>
      </c>
      <c r="V22" s="296"/>
      <c r="W22" s="245" t="s">
        <v>13</v>
      </c>
      <c r="X22" s="246"/>
    </row>
    <row r="23" spans="1:37" ht="30" customHeight="1">
      <c r="A23" s="179"/>
      <c r="B23" s="180"/>
      <c r="C23" s="29" t="s">
        <v>19</v>
      </c>
      <c r="D23" s="30" t="s">
        <v>20</v>
      </c>
      <c r="E23" s="78"/>
      <c r="F23" s="78"/>
      <c r="G23" s="78"/>
      <c r="H23" s="78"/>
      <c r="I23" s="78"/>
      <c r="J23" s="78"/>
      <c r="K23" s="78"/>
      <c r="L23" s="78"/>
      <c r="M23" s="78"/>
      <c r="N23" s="32" t="str">
        <f t="shared" si="2"/>
        <v/>
      </c>
      <c r="O23" s="105"/>
      <c r="P23" s="100" t="s">
        <v>14</v>
      </c>
      <c r="Q23" s="239"/>
      <c r="R23" s="306"/>
      <c r="S23" s="239"/>
      <c r="T23" s="306"/>
      <c r="U23" s="239"/>
      <c r="V23" s="306"/>
      <c r="W23" s="186" t="str">
        <f>IF(SUM(Q23:V23)=0,"",SUM(Q23:V23))</f>
        <v/>
      </c>
      <c r="X23" s="247"/>
    </row>
    <row r="24" spans="1:37" ht="30" customHeight="1">
      <c r="A24" s="179"/>
      <c r="B24" s="180"/>
      <c r="C24" s="152" t="s">
        <v>21</v>
      </c>
      <c r="D24" s="34" t="s">
        <v>16</v>
      </c>
      <c r="E24" s="80"/>
      <c r="F24" s="80"/>
      <c r="G24" s="80"/>
      <c r="H24" s="80"/>
      <c r="I24" s="80"/>
      <c r="J24" s="80"/>
      <c r="K24" s="80"/>
      <c r="L24" s="80"/>
      <c r="M24" s="80"/>
      <c r="N24" s="36" t="str">
        <f t="shared" si="2"/>
        <v/>
      </c>
      <c r="O24" s="105"/>
      <c r="P24" s="50" t="s">
        <v>30</v>
      </c>
      <c r="Q24" s="239"/>
      <c r="R24" s="306"/>
      <c r="S24" s="239"/>
      <c r="T24" s="306"/>
      <c r="U24" s="239"/>
      <c r="V24" s="306"/>
      <c r="W24" s="186" t="str">
        <f t="shared" ref="W24:W25" si="3">IF(SUM(Q24:V24)=0,"",SUM(Q24:V24))</f>
        <v/>
      </c>
      <c r="X24" s="247"/>
    </row>
    <row r="25" spans="1:37" ht="30" customHeight="1">
      <c r="A25" s="179"/>
      <c r="B25" s="180"/>
      <c r="C25" s="153"/>
      <c r="D25" s="30" t="s">
        <v>20</v>
      </c>
      <c r="E25" s="78"/>
      <c r="F25" s="78"/>
      <c r="G25" s="78"/>
      <c r="H25" s="78"/>
      <c r="I25" s="78"/>
      <c r="J25" s="78"/>
      <c r="K25" s="78"/>
      <c r="L25" s="78"/>
      <c r="M25" s="78"/>
      <c r="N25" s="32" t="str">
        <f t="shared" si="2"/>
        <v/>
      </c>
      <c r="O25" s="105"/>
      <c r="P25" s="98" t="s">
        <v>61</v>
      </c>
      <c r="Q25" s="239"/>
      <c r="R25" s="306"/>
      <c r="S25" s="239"/>
      <c r="T25" s="306"/>
      <c r="U25" s="239"/>
      <c r="V25" s="306"/>
      <c r="W25" s="186" t="str">
        <f t="shared" si="3"/>
        <v/>
      </c>
      <c r="X25" s="247"/>
      <c r="Z25" s="261" t="s">
        <v>38</v>
      </c>
      <c r="AA25" s="261"/>
      <c r="AB25" s="261"/>
      <c r="AC25" s="261"/>
      <c r="AD25" s="261"/>
      <c r="AE25" s="261"/>
      <c r="AF25" s="261"/>
      <c r="AG25" s="261"/>
      <c r="AH25" s="261"/>
    </row>
    <row r="26" spans="1:37" ht="30" customHeight="1" thickBot="1">
      <c r="A26" s="179"/>
      <c r="B26" s="180"/>
      <c r="C26" s="152" t="s">
        <v>12</v>
      </c>
      <c r="D26" s="34" t="s">
        <v>16</v>
      </c>
      <c r="E26" s="82" t="str">
        <f>IF(E22+E24=0,"",E22+E24)</f>
        <v/>
      </c>
      <c r="F26" s="82" t="str">
        <f t="shared" ref="F26:M27" si="4">IF(F22+F24=0,"",F22+F24)</f>
        <v/>
      </c>
      <c r="G26" s="82" t="str">
        <f t="shared" si="4"/>
        <v/>
      </c>
      <c r="H26" s="82" t="str">
        <f t="shared" si="4"/>
        <v/>
      </c>
      <c r="I26" s="82" t="str">
        <f t="shared" si="4"/>
        <v/>
      </c>
      <c r="J26" s="82" t="str">
        <f t="shared" si="4"/>
        <v/>
      </c>
      <c r="K26" s="82" t="str">
        <f t="shared" si="4"/>
        <v/>
      </c>
      <c r="L26" s="82" t="str">
        <f t="shared" si="4"/>
        <v/>
      </c>
      <c r="M26" s="82" t="str">
        <f t="shared" si="4"/>
        <v/>
      </c>
      <c r="N26" s="84" t="str">
        <f>IF(SUM(E24:M24)=0,"",SUM(E22:M22)+SUM(E24:M24))</f>
        <v/>
      </c>
      <c r="O26" s="105"/>
      <c r="P26" s="52" t="s">
        <v>13</v>
      </c>
      <c r="Q26" s="186" t="str">
        <f>IF(SUM(Q23:R25)=0,"",SUM(Q23:R25))</f>
        <v/>
      </c>
      <c r="R26" s="187"/>
      <c r="S26" s="186" t="str">
        <f t="shared" ref="S26" si="5">IF(SUM(S23:T25)=0,"",SUM(S23:T25))</f>
        <v/>
      </c>
      <c r="T26" s="187"/>
      <c r="U26" s="186" t="str">
        <f t="shared" ref="U26" si="6">IF(SUM(U23:V25)=0,"",SUM(U23:V25))</f>
        <v/>
      </c>
      <c r="V26" s="187"/>
      <c r="W26" s="186" t="str">
        <f t="shared" ref="W26" si="7">IF(SUM(Q26:V26)=0,"",SUM(Q26:V26))</f>
        <v/>
      </c>
      <c r="X26" s="247"/>
      <c r="Z26" s="261"/>
      <c r="AA26" s="261"/>
      <c r="AB26" s="261"/>
      <c r="AC26" s="261"/>
      <c r="AD26" s="261"/>
      <c r="AE26" s="261"/>
      <c r="AF26" s="261"/>
      <c r="AG26" s="261"/>
      <c r="AH26" s="261"/>
    </row>
    <row r="27" spans="1:37" ht="30" customHeight="1" thickBot="1">
      <c r="A27" s="181"/>
      <c r="B27" s="182"/>
      <c r="C27" s="185"/>
      <c r="D27" s="45" t="s">
        <v>20</v>
      </c>
      <c r="E27" s="83" t="str">
        <f>IF(E23+E25=0,"",E23+E25)</f>
        <v/>
      </c>
      <c r="F27" s="83" t="str">
        <f t="shared" si="4"/>
        <v/>
      </c>
      <c r="G27" s="83" t="str">
        <f t="shared" si="4"/>
        <v/>
      </c>
      <c r="H27" s="83" t="str">
        <f t="shared" si="4"/>
        <v/>
      </c>
      <c r="I27" s="83" t="str">
        <f t="shared" si="4"/>
        <v/>
      </c>
      <c r="J27" s="83" t="str">
        <f t="shared" si="4"/>
        <v/>
      </c>
      <c r="K27" s="83" t="str">
        <f t="shared" si="4"/>
        <v/>
      </c>
      <c r="L27" s="83" t="str">
        <f t="shared" si="4"/>
        <v/>
      </c>
      <c r="M27" s="83" t="str">
        <f t="shared" si="4"/>
        <v/>
      </c>
      <c r="N27" s="85" t="str">
        <f>IF(SUM(E25:M25)=0,"",SUM(E23:M23)+SUM(E25:M25))</f>
        <v/>
      </c>
      <c r="O27" s="105"/>
      <c r="P27" s="42"/>
      <c r="Q27" s="42"/>
      <c r="R27" s="42"/>
      <c r="S27" s="42"/>
      <c r="T27" s="42"/>
      <c r="U27" s="42"/>
      <c r="V27" s="42"/>
      <c r="W27" s="42"/>
      <c r="X27" s="42"/>
    </row>
    <row r="28" spans="1:37" ht="30" customHeight="1">
      <c r="A28" s="145" t="s">
        <v>31</v>
      </c>
      <c r="B28" s="147" t="s">
        <v>32</v>
      </c>
      <c r="C28" s="53" t="s">
        <v>15</v>
      </c>
      <c r="D28" s="54" t="s">
        <v>16</v>
      </c>
      <c r="E28" s="86"/>
      <c r="F28" s="86"/>
      <c r="G28" s="86"/>
      <c r="H28" s="86"/>
      <c r="I28" s="86"/>
      <c r="J28" s="86"/>
      <c r="K28" s="86"/>
      <c r="L28" s="86"/>
      <c r="M28" s="86"/>
      <c r="N28" s="26" t="str">
        <f t="shared" ref="N28:N31" si="8">IF(SUM(E28:M28)=0,"",SUM(E28:M28))</f>
        <v/>
      </c>
      <c r="O28" s="105"/>
      <c r="P28" s="4" t="s">
        <v>80</v>
      </c>
    </row>
    <row r="29" spans="1:37" ht="30" customHeight="1">
      <c r="A29" s="145"/>
      <c r="B29" s="147"/>
      <c r="C29" s="29" t="s">
        <v>19</v>
      </c>
      <c r="D29" s="30" t="s">
        <v>20</v>
      </c>
      <c r="E29" s="78"/>
      <c r="F29" s="78"/>
      <c r="G29" s="78"/>
      <c r="H29" s="78"/>
      <c r="I29" s="78"/>
      <c r="J29" s="78"/>
      <c r="K29" s="78"/>
      <c r="L29" s="78"/>
      <c r="M29" s="78"/>
      <c r="N29" s="32" t="str">
        <f t="shared" si="8"/>
        <v/>
      </c>
      <c r="O29" s="105"/>
      <c r="P29" s="4" t="s">
        <v>81</v>
      </c>
    </row>
    <row r="30" spans="1:37" ht="30" customHeight="1">
      <c r="A30" s="145"/>
      <c r="B30" s="147"/>
      <c r="C30" s="152" t="s">
        <v>21</v>
      </c>
      <c r="D30" s="34" t="s">
        <v>16</v>
      </c>
      <c r="E30" s="80"/>
      <c r="F30" s="80"/>
      <c r="G30" s="80"/>
      <c r="H30" s="80"/>
      <c r="I30" s="80"/>
      <c r="J30" s="80"/>
      <c r="K30" s="80"/>
      <c r="L30" s="80"/>
      <c r="M30" s="80"/>
      <c r="N30" s="36" t="str">
        <f t="shared" si="8"/>
        <v/>
      </c>
      <c r="O30" s="105"/>
      <c r="P30" s="109" t="s">
        <v>60</v>
      </c>
      <c r="Q30" s="109"/>
      <c r="R30" s="109"/>
      <c r="S30" s="109"/>
      <c r="T30" s="109"/>
      <c r="U30" s="109"/>
      <c r="V30" s="109"/>
      <c r="W30" s="109"/>
      <c r="X30" s="109"/>
    </row>
    <row r="31" spans="1:37" ht="30" customHeight="1">
      <c r="A31" s="145"/>
      <c r="B31" s="147"/>
      <c r="C31" s="153"/>
      <c r="D31" s="30" t="s">
        <v>20</v>
      </c>
      <c r="E31" s="78"/>
      <c r="F31" s="78"/>
      <c r="G31" s="78"/>
      <c r="H31" s="78"/>
      <c r="I31" s="78"/>
      <c r="J31" s="78"/>
      <c r="K31" s="78"/>
      <c r="L31" s="78"/>
      <c r="M31" s="78"/>
      <c r="N31" s="32" t="str">
        <f t="shared" si="8"/>
        <v/>
      </c>
      <c r="O31" s="105"/>
      <c r="P31" s="139" t="s">
        <v>93</v>
      </c>
      <c r="Q31" s="139"/>
      <c r="R31" s="139"/>
      <c r="S31" s="139"/>
      <c r="T31" s="139"/>
      <c r="U31" s="139"/>
      <c r="V31" s="139"/>
      <c r="W31" s="139"/>
      <c r="X31" s="127"/>
    </row>
    <row r="32" spans="1:37" ht="30" customHeight="1" thickBot="1">
      <c r="A32" s="145"/>
      <c r="B32" s="147"/>
      <c r="C32" s="152" t="s">
        <v>12</v>
      </c>
      <c r="D32" s="34" t="s">
        <v>16</v>
      </c>
      <c r="E32" s="82" t="str">
        <f>IF(E28+E30=0,"",E28+E30)</f>
        <v/>
      </c>
      <c r="F32" s="82" t="str">
        <f t="shared" ref="F32:M33" si="9">IF(F28+F30=0,"",F28+F30)</f>
        <v/>
      </c>
      <c r="G32" s="82" t="str">
        <f t="shared" si="9"/>
        <v/>
      </c>
      <c r="H32" s="82" t="str">
        <f t="shared" si="9"/>
        <v/>
      </c>
      <c r="I32" s="82" t="str">
        <f t="shared" si="9"/>
        <v/>
      </c>
      <c r="J32" s="82" t="str">
        <f t="shared" si="9"/>
        <v/>
      </c>
      <c r="K32" s="82" t="str">
        <f t="shared" si="9"/>
        <v/>
      </c>
      <c r="L32" s="82" t="str">
        <f t="shared" si="9"/>
        <v/>
      </c>
      <c r="M32" s="82" t="str">
        <f t="shared" si="9"/>
        <v/>
      </c>
      <c r="N32" s="84" t="str">
        <f>IF(SUM(E30:M30)=0,"",SUM(E28:M28)+SUM(E30:M30))</f>
        <v/>
      </c>
      <c r="O32" s="105"/>
      <c r="P32" s="317" t="s">
        <v>95</v>
      </c>
      <c r="Q32" s="317"/>
      <c r="R32" s="317"/>
      <c r="S32" s="317"/>
      <c r="T32" s="317"/>
      <c r="U32" s="317"/>
      <c r="V32" s="317"/>
      <c r="W32" s="317"/>
      <c r="X32" s="127"/>
      <c r="Y32" s="57"/>
    </row>
    <row r="33" spans="1:24" ht="30" customHeight="1" thickBot="1">
      <c r="A33" s="154"/>
      <c r="B33" s="155"/>
      <c r="C33" s="156"/>
      <c r="D33" s="58" t="s">
        <v>20</v>
      </c>
      <c r="E33" s="87" t="str">
        <f>IF(E29+E31=0,"",E29+E31)</f>
        <v/>
      </c>
      <c r="F33" s="87" t="str">
        <f t="shared" si="9"/>
        <v/>
      </c>
      <c r="G33" s="87" t="str">
        <f t="shared" si="9"/>
        <v/>
      </c>
      <c r="H33" s="87" t="str">
        <f t="shared" si="9"/>
        <v/>
      </c>
      <c r="I33" s="87" t="str">
        <f t="shared" si="9"/>
        <v/>
      </c>
      <c r="J33" s="87" t="str">
        <f t="shared" si="9"/>
        <v/>
      </c>
      <c r="K33" s="87" t="str">
        <f t="shared" si="9"/>
        <v/>
      </c>
      <c r="L33" s="87" t="str">
        <f t="shared" si="9"/>
        <v/>
      </c>
      <c r="M33" s="87" t="str">
        <f t="shared" si="9"/>
        <v/>
      </c>
      <c r="N33" s="88" t="str">
        <f>IF(SUM(E31:M31)=0,"",SUM(E29:M29)+SUM(E31:M31))</f>
        <v/>
      </c>
      <c r="O33" s="105"/>
      <c r="P33" s="166" t="s">
        <v>34</v>
      </c>
      <c r="Q33" s="167"/>
      <c r="R33" s="167"/>
      <c r="S33" s="167"/>
      <c r="T33" s="167"/>
      <c r="U33" s="167"/>
      <c r="V33" s="307"/>
      <c r="W33" s="307"/>
      <c r="X33" s="308"/>
    </row>
    <row r="34" spans="1:24" ht="30" customHeight="1" thickTop="1">
      <c r="A34" s="142" t="s">
        <v>35</v>
      </c>
      <c r="B34" s="143"/>
      <c r="C34" s="144"/>
      <c r="D34" s="61" t="s">
        <v>16</v>
      </c>
      <c r="E34" s="89" t="str">
        <f>IF(E16+E18+E22+E24+E28+E30=0,"",E16+E18+E22+E24+E28+E30)</f>
        <v/>
      </c>
      <c r="F34" s="89" t="str">
        <f t="shared" ref="F34:M35" si="10">IF(F16+F18+F22+F24+F28+F30=0,"",F16+F18+F22+F24+F28+F30)</f>
        <v/>
      </c>
      <c r="G34" s="89" t="str">
        <f t="shared" si="10"/>
        <v/>
      </c>
      <c r="H34" s="89" t="str">
        <f t="shared" si="10"/>
        <v/>
      </c>
      <c r="I34" s="89" t="str">
        <f t="shared" si="10"/>
        <v/>
      </c>
      <c r="J34" s="89" t="str">
        <f t="shared" si="10"/>
        <v/>
      </c>
      <c r="K34" s="89" t="str">
        <f t="shared" si="10"/>
        <v/>
      </c>
      <c r="L34" s="89" t="str">
        <f t="shared" si="10"/>
        <v/>
      </c>
      <c r="M34" s="89" t="str">
        <f t="shared" si="10"/>
        <v/>
      </c>
      <c r="N34" s="90" t="str">
        <f>IF(SUM(E16:M16)+SUM(E18:M18)+SUM(E22:M22)+SUM(E24:M24)+SUM(E28:M28)+SUM(E30:M30)=0,"",SUM(E16:M16)+SUM(E18:M18)+SUM(E22:M22)+SUM(E24:M24)+SUM(E28:M28)+SUM(E30:M30))</f>
        <v/>
      </c>
      <c r="O34" s="105"/>
      <c r="P34" s="169"/>
      <c r="Q34" s="170"/>
      <c r="R34" s="170"/>
      <c r="S34" s="170"/>
      <c r="T34" s="170"/>
      <c r="U34" s="170"/>
      <c r="V34" s="309"/>
      <c r="W34" s="309"/>
      <c r="X34" s="310"/>
    </row>
    <row r="35" spans="1:24" ht="30" customHeight="1">
      <c r="A35" s="145"/>
      <c r="B35" s="146"/>
      <c r="C35" s="147"/>
      <c r="D35" s="64" t="s">
        <v>20</v>
      </c>
      <c r="E35" s="91" t="str">
        <f>IF(E17+E19+E23+E25+E29+E31=0,"",E17+E19+E23+E25+E29+E31)</f>
        <v/>
      </c>
      <c r="F35" s="91" t="str">
        <f t="shared" si="10"/>
        <v/>
      </c>
      <c r="G35" s="91" t="str">
        <f t="shared" si="10"/>
        <v/>
      </c>
      <c r="H35" s="91" t="str">
        <f t="shared" si="10"/>
        <v/>
      </c>
      <c r="I35" s="91" t="str">
        <f t="shared" si="10"/>
        <v/>
      </c>
      <c r="J35" s="91" t="str">
        <f t="shared" si="10"/>
        <v/>
      </c>
      <c r="K35" s="91" t="str">
        <f t="shared" si="10"/>
        <v/>
      </c>
      <c r="L35" s="91" t="str">
        <f t="shared" si="10"/>
        <v/>
      </c>
      <c r="M35" s="91" t="str">
        <f t="shared" si="10"/>
        <v/>
      </c>
      <c r="N35" s="92" t="str">
        <f>IF(SUM(E17:M17)+SUM(E19:M19)+SUM(E23:M23)+SUM(E25:M25)+SUM(E29:M29)+SUM(E31:M31)=0,"",SUM(E17:M17)+SUM(E19:M19)+SUM(E23:M23)+SUM(E25:M25)+SUM(E29:M29)+SUM(E31:M31))</f>
        <v/>
      </c>
      <c r="O35" s="105"/>
      <c r="P35" s="169"/>
      <c r="Q35" s="170"/>
      <c r="R35" s="170"/>
      <c r="S35" s="170"/>
      <c r="T35" s="170"/>
      <c r="U35" s="170"/>
      <c r="V35" s="309"/>
      <c r="W35" s="309"/>
      <c r="X35" s="310"/>
    </row>
    <row r="36" spans="1:24" ht="30" customHeight="1" thickBot="1">
      <c r="A36" s="148"/>
      <c r="B36" s="149"/>
      <c r="C36" s="150"/>
      <c r="D36" s="67" t="s">
        <v>36</v>
      </c>
      <c r="E36" s="93" t="str">
        <f>IF(SUM(E16:E19)+SUM(E22:E25)+SUM(E28:E31)=0,"",SUM(E16:E19)+SUM(E22:E25)+SUM(E28:E31))</f>
        <v/>
      </c>
      <c r="F36" s="93" t="str">
        <f t="shared" ref="F36:M36" si="11">IF(SUM(F16:F19)+SUM(F22:F25)+SUM(F28:F31)=0,"",SUM(F16:F19)+SUM(F22:F25)+SUM(F28:F31))</f>
        <v/>
      </c>
      <c r="G36" s="93" t="str">
        <f t="shared" si="11"/>
        <v/>
      </c>
      <c r="H36" s="93" t="str">
        <f t="shared" si="11"/>
        <v/>
      </c>
      <c r="I36" s="93" t="str">
        <f t="shared" si="11"/>
        <v/>
      </c>
      <c r="J36" s="93" t="str">
        <f t="shared" si="11"/>
        <v/>
      </c>
      <c r="K36" s="93" t="str">
        <f t="shared" si="11"/>
        <v/>
      </c>
      <c r="L36" s="93" t="str">
        <f t="shared" si="11"/>
        <v/>
      </c>
      <c r="M36" s="93" t="str">
        <f t="shared" si="11"/>
        <v/>
      </c>
      <c r="N36" s="94" t="str">
        <f>IF(SUM(E16:M19)+SUM(E22:M25)+SUM(E28:M31)=0,"",SUM(E36:M36))</f>
        <v/>
      </c>
      <c r="O36" s="70"/>
      <c r="P36" s="169"/>
      <c r="Q36" s="170"/>
      <c r="R36" s="170"/>
      <c r="S36" s="170"/>
      <c r="T36" s="170"/>
      <c r="U36" s="170"/>
      <c r="V36" s="309"/>
      <c r="W36" s="309"/>
      <c r="X36" s="310"/>
    </row>
    <row r="37" spans="1:24" ht="30" customHeight="1" thickBot="1">
      <c r="A37" s="71"/>
      <c r="B37" s="71"/>
      <c r="C37" s="71" t="s">
        <v>84</v>
      </c>
      <c r="D37" s="71"/>
      <c r="E37" s="72"/>
      <c r="F37" s="72"/>
      <c r="G37" s="72"/>
      <c r="H37" s="72"/>
      <c r="I37" s="72"/>
      <c r="J37" s="72"/>
      <c r="K37" s="72"/>
      <c r="L37" s="72"/>
      <c r="M37" s="73"/>
      <c r="O37" s="109"/>
      <c r="P37" s="169"/>
      <c r="Q37" s="170"/>
      <c r="R37" s="170"/>
      <c r="S37" s="170"/>
      <c r="T37" s="170"/>
      <c r="U37" s="170"/>
      <c r="V37" s="309"/>
      <c r="W37" s="309"/>
      <c r="X37" s="310"/>
    </row>
    <row r="38" spans="1:24">
      <c r="A38" s="302" t="s">
        <v>55</v>
      </c>
      <c r="B38" s="303"/>
      <c r="C38" s="303"/>
      <c r="D38" s="304"/>
      <c r="E38" s="122">
        <v>43863</v>
      </c>
      <c r="F38" s="122">
        <v>43864</v>
      </c>
      <c r="G38" s="122">
        <v>43865</v>
      </c>
      <c r="H38" s="122">
        <v>43866</v>
      </c>
      <c r="I38" s="122">
        <v>43867</v>
      </c>
      <c r="J38" s="122">
        <v>43868</v>
      </c>
      <c r="K38" s="122">
        <v>43869</v>
      </c>
      <c r="L38" s="122">
        <v>43870</v>
      </c>
      <c r="M38" s="122">
        <v>43871</v>
      </c>
      <c r="N38" s="95" t="s">
        <v>36</v>
      </c>
      <c r="O38" s="6"/>
      <c r="P38" s="169"/>
      <c r="Q38" s="170"/>
      <c r="R38" s="170"/>
      <c r="S38" s="170"/>
      <c r="T38" s="170"/>
      <c r="U38" s="170"/>
      <c r="V38" s="309"/>
      <c r="W38" s="309"/>
      <c r="X38" s="310"/>
    </row>
    <row r="39" spans="1:24">
      <c r="A39" s="340" t="s">
        <v>56</v>
      </c>
      <c r="B39" s="341"/>
      <c r="C39" s="250"/>
      <c r="D39" s="102" t="s">
        <v>65</v>
      </c>
      <c r="E39" s="124"/>
      <c r="F39" s="124"/>
      <c r="G39" s="124"/>
      <c r="H39" s="124"/>
      <c r="I39" s="124"/>
      <c r="J39" s="124"/>
      <c r="K39" s="124"/>
      <c r="L39" s="124"/>
      <c r="M39" s="124"/>
      <c r="N39" s="112" t="str">
        <f t="shared" ref="N39:N40" si="12">IF(SUM(E39:M39)=0,"",SUM(E39:M39))</f>
        <v/>
      </c>
      <c r="O39" s="6"/>
      <c r="P39" s="169"/>
      <c r="Q39" s="170"/>
      <c r="R39" s="170"/>
      <c r="S39" s="170"/>
      <c r="T39" s="170"/>
      <c r="U39" s="170"/>
      <c r="V39" s="309"/>
      <c r="W39" s="309"/>
      <c r="X39" s="310"/>
    </row>
    <row r="40" spans="1:24" ht="20.25" thickBot="1">
      <c r="A40" s="342"/>
      <c r="B40" s="343"/>
      <c r="C40" s="251"/>
      <c r="D40" s="113" t="s">
        <v>66</v>
      </c>
      <c r="E40" s="125"/>
      <c r="F40" s="125"/>
      <c r="G40" s="125"/>
      <c r="H40" s="125"/>
      <c r="I40" s="125"/>
      <c r="J40" s="125"/>
      <c r="K40" s="125"/>
      <c r="L40" s="125"/>
      <c r="M40" s="125"/>
      <c r="N40" s="114" t="str">
        <f t="shared" si="12"/>
        <v/>
      </c>
      <c r="O40" s="6"/>
      <c r="P40" s="169"/>
      <c r="Q40" s="170"/>
      <c r="R40" s="170"/>
      <c r="S40" s="170"/>
      <c r="T40" s="170"/>
      <c r="U40" s="170"/>
      <c r="V40" s="311"/>
      <c r="W40" s="311"/>
      <c r="X40" s="312"/>
    </row>
    <row r="41" spans="1:24" ht="20.25" thickBot="1">
      <c r="A41" s="344"/>
      <c r="B41" s="232"/>
      <c r="C41" s="289"/>
      <c r="D41" s="110" t="s">
        <v>67</v>
      </c>
      <c r="E41" s="126"/>
      <c r="F41" s="126"/>
      <c r="G41" s="126"/>
      <c r="H41" s="126"/>
      <c r="I41" s="126"/>
      <c r="J41" s="126"/>
      <c r="K41" s="126"/>
      <c r="L41" s="126"/>
      <c r="M41" s="126"/>
      <c r="N41" s="96" t="str">
        <f>IF(SUM(E41:M41)=0,"",SUM(E41:M41))</f>
        <v/>
      </c>
      <c r="O41" s="7"/>
      <c r="P41" s="169"/>
      <c r="Q41" s="170"/>
      <c r="R41" s="170"/>
      <c r="S41" s="170"/>
      <c r="T41" s="170"/>
      <c r="U41" s="170"/>
      <c r="V41" s="345" t="s">
        <v>64</v>
      </c>
      <c r="W41" s="346"/>
      <c r="X41" s="347"/>
    </row>
    <row r="42" spans="1:24" ht="20.25" thickBot="1">
      <c r="C42" s="298" t="s">
        <v>79</v>
      </c>
      <c r="D42" s="298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P42" s="169"/>
      <c r="Q42" s="170"/>
      <c r="R42" s="170"/>
      <c r="S42" s="170"/>
      <c r="T42" s="170"/>
      <c r="U42" s="170"/>
      <c r="V42" s="160" t="str">
        <f>IF('５都道府県選手団'!V37="","",'５都道府県選手団'!V37)</f>
        <v/>
      </c>
      <c r="W42" s="161"/>
      <c r="X42" s="162"/>
    </row>
    <row r="43" spans="1:24" ht="41.25" customHeight="1" thickBot="1">
      <c r="A43" s="300" t="s">
        <v>58</v>
      </c>
      <c r="B43" s="305"/>
      <c r="C43" s="305"/>
      <c r="D43" s="301"/>
      <c r="E43" s="111"/>
      <c r="F43" s="300" t="s">
        <v>59</v>
      </c>
      <c r="G43" s="301"/>
      <c r="H43" s="305"/>
      <c r="I43" s="305"/>
      <c r="J43" s="305"/>
      <c r="K43" s="305"/>
      <c r="L43" s="305"/>
      <c r="M43" s="305"/>
      <c r="N43" s="301"/>
      <c r="P43" s="172"/>
      <c r="Q43" s="173"/>
      <c r="R43" s="173"/>
      <c r="S43" s="173"/>
      <c r="T43" s="173"/>
      <c r="U43" s="173"/>
      <c r="V43" s="163"/>
      <c r="W43" s="164"/>
      <c r="X43" s="165"/>
    </row>
    <row r="45" spans="1:24" ht="33.75" customHeight="1">
      <c r="Q45" s="6"/>
    </row>
  </sheetData>
  <mergeCells count="74">
    <mergeCell ref="V42:X43"/>
    <mergeCell ref="A43:D43"/>
    <mergeCell ref="F43:G43"/>
    <mergeCell ref="H43:N43"/>
    <mergeCell ref="V33:X40"/>
    <mergeCell ref="A34:C36"/>
    <mergeCell ref="A38:D38"/>
    <mergeCell ref="A39:C41"/>
    <mergeCell ref="V41:X41"/>
    <mergeCell ref="A28:A33"/>
    <mergeCell ref="B28:B33"/>
    <mergeCell ref="C30:C31"/>
    <mergeCell ref="C32:C33"/>
    <mergeCell ref="P33:U43"/>
    <mergeCell ref="C42:N42"/>
    <mergeCell ref="P31:W31"/>
    <mergeCell ref="U25:V25"/>
    <mergeCell ref="W25:X25"/>
    <mergeCell ref="Z25:AH26"/>
    <mergeCell ref="C26:C27"/>
    <mergeCell ref="Q26:R26"/>
    <mergeCell ref="S26:T26"/>
    <mergeCell ref="U26:V26"/>
    <mergeCell ref="W26:X26"/>
    <mergeCell ref="A22:B27"/>
    <mergeCell ref="Q22:R22"/>
    <mergeCell ref="S22:T22"/>
    <mergeCell ref="U22:V22"/>
    <mergeCell ref="W22:X22"/>
    <mergeCell ref="Q23:R23"/>
    <mergeCell ref="S23:T23"/>
    <mergeCell ref="U23:V23"/>
    <mergeCell ref="W23:X23"/>
    <mergeCell ref="C24:C25"/>
    <mergeCell ref="Q24:R24"/>
    <mergeCell ref="S24:T24"/>
    <mergeCell ref="U24:V24"/>
    <mergeCell ref="W24:X24"/>
    <mergeCell ref="Q25:R25"/>
    <mergeCell ref="S25:T25"/>
    <mergeCell ref="U16:U18"/>
    <mergeCell ref="X16:X19"/>
    <mergeCell ref="Q17:R17"/>
    <mergeCell ref="C18:C19"/>
    <mergeCell ref="Q18:R18"/>
    <mergeCell ref="Q19:S19"/>
    <mergeCell ref="V16:V18"/>
    <mergeCell ref="W16:W19"/>
    <mergeCell ref="E13:M13"/>
    <mergeCell ref="C20:C21"/>
    <mergeCell ref="A16:B21"/>
    <mergeCell ref="P16:P18"/>
    <mergeCell ref="Q16:R16"/>
    <mergeCell ref="I8:J11"/>
    <mergeCell ref="L8:R8"/>
    <mergeCell ref="T8:X8"/>
    <mergeCell ref="K9:R11"/>
    <mergeCell ref="T9:X9"/>
    <mergeCell ref="P32:W32"/>
    <mergeCell ref="A1:C1"/>
    <mergeCell ref="P1:X1"/>
    <mergeCell ref="A3:X3"/>
    <mergeCell ref="A4:C7"/>
    <mergeCell ref="D4:H7"/>
    <mergeCell ref="J4:K7"/>
    <mergeCell ref="L4:T7"/>
    <mergeCell ref="T11:X11"/>
    <mergeCell ref="A13:D15"/>
    <mergeCell ref="N13:N15"/>
    <mergeCell ref="Q15:T15"/>
    <mergeCell ref="U15:V15"/>
    <mergeCell ref="W15:X15"/>
    <mergeCell ref="A8:C11"/>
    <mergeCell ref="D8:H11"/>
  </mergeCells>
  <phoneticPr fontId="1"/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48" orientation="landscape"/>
  <headerFooter alignWithMargins="0"/>
  <rowBreaks count="1" manualBreakCount="1">
    <brk id="43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5"/>
  <sheetViews>
    <sheetView zoomScale="60" zoomScaleNormal="60" zoomScaleSheetLayoutView="50" zoomScalePageLayoutView="25" workbookViewId="0">
      <selection activeCell="Q14" sqref="Q14"/>
    </sheetView>
  </sheetViews>
  <sheetFormatPr defaultColWidth="0.125" defaultRowHeight="19.5"/>
  <cols>
    <col min="1" max="1" width="3.375" style="4" customWidth="1"/>
    <col min="2" max="2" width="3.25" style="4" customWidth="1"/>
    <col min="3" max="4" width="10" style="5" customWidth="1"/>
    <col min="5" max="13" width="12.75" style="4" customWidth="1"/>
    <col min="14" max="14" width="10.625" style="4" customWidth="1"/>
    <col min="15" max="15" width="4.5" style="4" customWidth="1"/>
    <col min="16" max="16" width="21" style="4" customWidth="1"/>
    <col min="17" max="17" width="6.625" style="4" customWidth="1"/>
    <col min="18" max="18" width="12.125" style="6" customWidth="1"/>
    <col min="19" max="19" width="12.625" style="6" customWidth="1"/>
    <col min="20" max="20" width="6" style="7" bestFit="1" customWidth="1"/>
    <col min="21" max="21" width="20.5" style="7" customWidth="1"/>
    <col min="22" max="22" width="4.25" style="7" bestFit="1" customWidth="1"/>
    <col min="23" max="23" width="22.25" style="7" customWidth="1"/>
    <col min="24" max="24" width="4.25" style="4" bestFit="1" customWidth="1"/>
    <col min="25" max="16384" width="0.125" style="4"/>
  </cols>
  <sheetData>
    <row r="1" spans="1:37" ht="21" customHeight="1">
      <c r="A1" s="188" t="s">
        <v>0</v>
      </c>
      <c r="B1" s="189"/>
      <c r="C1" s="190"/>
      <c r="D1" s="1"/>
      <c r="E1" s="104"/>
      <c r="F1" s="104"/>
      <c r="G1" s="3"/>
      <c r="H1" s="3"/>
      <c r="P1" s="318"/>
      <c r="Q1" s="318"/>
      <c r="R1" s="318"/>
      <c r="S1" s="318"/>
      <c r="T1" s="318"/>
      <c r="U1" s="318"/>
      <c r="V1" s="318"/>
      <c r="W1" s="318"/>
      <c r="X1" s="318"/>
    </row>
    <row r="2" spans="1:37" ht="10.5" hidden="1" customHeight="1"/>
    <row r="3" spans="1:37" ht="33.75" customHeight="1" thickBot="1">
      <c r="A3" s="319" t="s">
        <v>86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</row>
    <row r="4" spans="1:37" ht="12" customHeight="1">
      <c r="A4" s="320" t="s">
        <v>1</v>
      </c>
      <c r="B4" s="321"/>
      <c r="C4" s="321"/>
      <c r="D4" s="337"/>
      <c r="E4" s="211"/>
      <c r="F4" s="211"/>
      <c r="G4" s="211"/>
      <c r="H4" s="212"/>
      <c r="I4" s="8"/>
      <c r="J4" s="234" t="s">
        <v>62</v>
      </c>
      <c r="K4" s="235"/>
      <c r="L4" s="328" t="s">
        <v>2</v>
      </c>
      <c r="M4" s="329"/>
      <c r="N4" s="329"/>
      <c r="O4" s="329"/>
      <c r="P4" s="329"/>
      <c r="Q4" s="329"/>
      <c r="R4" s="329"/>
      <c r="S4" s="329"/>
      <c r="T4" s="330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7" s="9" customFormat="1" ht="15" customHeight="1">
      <c r="A5" s="322"/>
      <c r="B5" s="323"/>
      <c r="C5" s="323"/>
      <c r="D5" s="338"/>
      <c r="E5" s="213"/>
      <c r="F5" s="213"/>
      <c r="G5" s="213"/>
      <c r="H5" s="214"/>
      <c r="I5" s="8"/>
      <c r="J5" s="236"/>
      <c r="K5" s="237"/>
      <c r="L5" s="331"/>
      <c r="M5" s="332"/>
      <c r="N5" s="332"/>
      <c r="O5" s="332"/>
      <c r="P5" s="332"/>
      <c r="Q5" s="332"/>
      <c r="R5" s="332"/>
      <c r="S5" s="332"/>
      <c r="T5" s="333"/>
    </row>
    <row r="6" spans="1:37" s="9" customFormat="1" ht="15" customHeight="1">
      <c r="A6" s="324"/>
      <c r="B6" s="325"/>
      <c r="C6" s="325"/>
      <c r="D6" s="338"/>
      <c r="E6" s="213"/>
      <c r="F6" s="213"/>
      <c r="G6" s="213"/>
      <c r="H6" s="214"/>
      <c r="I6" s="8"/>
      <c r="J6" s="238"/>
      <c r="K6" s="239"/>
      <c r="L6" s="331"/>
      <c r="M6" s="332"/>
      <c r="N6" s="332"/>
      <c r="O6" s="332"/>
      <c r="P6" s="332"/>
      <c r="Q6" s="332"/>
      <c r="R6" s="332"/>
      <c r="S6" s="332"/>
      <c r="T6" s="333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7" ht="27" customHeight="1" thickBot="1">
      <c r="A7" s="326"/>
      <c r="B7" s="327"/>
      <c r="C7" s="327"/>
      <c r="D7" s="339"/>
      <c r="E7" s="215"/>
      <c r="F7" s="215"/>
      <c r="G7" s="215"/>
      <c r="H7" s="216"/>
      <c r="I7" s="8"/>
      <c r="J7" s="240"/>
      <c r="K7" s="241"/>
      <c r="L7" s="334"/>
      <c r="M7" s="335"/>
      <c r="N7" s="335"/>
      <c r="O7" s="335"/>
      <c r="P7" s="335"/>
      <c r="Q7" s="335"/>
      <c r="R7" s="335"/>
      <c r="S7" s="335"/>
      <c r="T7" s="336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7" s="9" customFormat="1" ht="19.5" customHeight="1">
      <c r="A8" s="191" t="s">
        <v>37</v>
      </c>
      <c r="B8" s="192"/>
      <c r="C8" s="193"/>
      <c r="D8" s="265"/>
      <c r="E8" s="266"/>
      <c r="F8" s="266"/>
      <c r="G8" s="266"/>
      <c r="H8" s="267"/>
      <c r="I8" s="200" t="s">
        <v>3</v>
      </c>
      <c r="J8" s="193"/>
      <c r="K8" s="11" t="s">
        <v>4</v>
      </c>
      <c r="L8" s="204"/>
      <c r="M8" s="204"/>
      <c r="N8" s="204"/>
      <c r="O8" s="204"/>
      <c r="P8" s="204"/>
      <c r="Q8" s="204"/>
      <c r="R8" s="204"/>
      <c r="S8" s="12" t="s">
        <v>48</v>
      </c>
      <c r="T8" s="205"/>
      <c r="U8" s="205"/>
      <c r="V8" s="205"/>
      <c r="W8" s="205"/>
      <c r="X8" s="206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9.5" customHeight="1">
      <c r="A9" s="194"/>
      <c r="B9" s="195"/>
      <c r="C9" s="196"/>
      <c r="D9" s="268"/>
      <c r="E9" s="269"/>
      <c r="F9" s="269"/>
      <c r="G9" s="269"/>
      <c r="H9" s="270"/>
      <c r="I9" s="201"/>
      <c r="J9" s="196"/>
      <c r="K9" s="207"/>
      <c r="L9" s="146"/>
      <c r="M9" s="146"/>
      <c r="N9" s="146"/>
      <c r="O9" s="146"/>
      <c r="P9" s="146"/>
      <c r="Q9" s="146"/>
      <c r="R9" s="146"/>
      <c r="S9" s="14" t="s">
        <v>5</v>
      </c>
      <c r="T9" s="209"/>
      <c r="U9" s="209"/>
      <c r="V9" s="209"/>
      <c r="W9" s="209"/>
      <c r="X9" s="210"/>
    </row>
    <row r="10" spans="1:37" ht="19.5" customHeight="1">
      <c r="A10" s="194"/>
      <c r="B10" s="195"/>
      <c r="C10" s="196"/>
      <c r="D10" s="268"/>
      <c r="E10" s="269"/>
      <c r="F10" s="269"/>
      <c r="G10" s="269"/>
      <c r="H10" s="270"/>
      <c r="I10" s="201"/>
      <c r="J10" s="196"/>
      <c r="K10" s="207"/>
      <c r="L10" s="146"/>
      <c r="M10" s="146"/>
      <c r="N10" s="146"/>
      <c r="O10" s="146"/>
      <c r="P10" s="146"/>
      <c r="Q10" s="146"/>
      <c r="R10" s="146"/>
      <c r="S10" s="14" t="s">
        <v>6</v>
      </c>
      <c r="T10" s="106"/>
      <c r="U10" s="106"/>
      <c r="V10" s="106"/>
      <c r="W10" s="106"/>
      <c r="X10" s="107"/>
    </row>
    <row r="11" spans="1:37" ht="20.25" customHeight="1" thickBot="1">
      <c r="A11" s="197"/>
      <c r="B11" s="198"/>
      <c r="C11" s="199"/>
      <c r="D11" s="271"/>
      <c r="E11" s="272"/>
      <c r="F11" s="272"/>
      <c r="G11" s="272"/>
      <c r="H11" s="273"/>
      <c r="I11" s="202"/>
      <c r="J11" s="199"/>
      <c r="K11" s="208"/>
      <c r="L11" s="149"/>
      <c r="M11" s="149"/>
      <c r="N11" s="149"/>
      <c r="O11" s="149"/>
      <c r="P11" s="149"/>
      <c r="Q11" s="149"/>
      <c r="R11" s="149"/>
      <c r="S11" s="17" t="s">
        <v>52</v>
      </c>
      <c r="T11" s="232"/>
      <c r="U11" s="232"/>
      <c r="V11" s="232"/>
      <c r="W11" s="232"/>
      <c r="X11" s="233"/>
    </row>
    <row r="12" spans="1:37" ht="3.75" customHeight="1" thickBot="1"/>
    <row r="13" spans="1:37" ht="21.75" customHeight="1">
      <c r="A13" s="278" t="s">
        <v>7</v>
      </c>
      <c r="B13" s="204"/>
      <c r="C13" s="204"/>
      <c r="D13" s="279"/>
      <c r="E13" s="280" t="s">
        <v>77</v>
      </c>
      <c r="F13" s="281"/>
      <c r="G13" s="281"/>
      <c r="H13" s="281"/>
      <c r="I13" s="281"/>
      <c r="J13" s="281"/>
      <c r="K13" s="281"/>
      <c r="L13" s="281"/>
      <c r="M13" s="282"/>
      <c r="N13" s="275" t="s">
        <v>8</v>
      </c>
      <c r="O13" s="104"/>
      <c r="P13" s="108" t="s">
        <v>53</v>
      </c>
      <c r="Q13" s="105"/>
      <c r="R13" s="108"/>
      <c r="S13" s="108"/>
      <c r="T13" s="105"/>
      <c r="U13" s="105"/>
      <c r="V13" s="105"/>
      <c r="W13" s="105"/>
      <c r="X13" s="105"/>
    </row>
    <row r="14" spans="1:37" ht="20.25" thickBot="1">
      <c r="A14" s="145"/>
      <c r="B14" s="146"/>
      <c r="C14" s="146"/>
      <c r="D14" s="147"/>
      <c r="E14" s="120">
        <v>2</v>
      </c>
      <c r="F14" s="120">
        <v>3</v>
      </c>
      <c r="G14" s="120">
        <v>4</v>
      </c>
      <c r="H14" s="120">
        <v>5</v>
      </c>
      <c r="I14" s="120">
        <v>6</v>
      </c>
      <c r="J14" s="120">
        <v>7</v>
      </c>
      <c r="K14" s="120">
        <v>8</v>
      </c>
      <c r="L14" s="120">
        <v>9</v>
      </c>
      <c r="M14" s="120">
        <v>10</v>
      </c>
      <c r="N14" s="276"/>
      <c r="O14" s="104"/>
      <c r="P14" s="105"/>
      <c r="Q14" s="71" t="s">
        <v>88</v>
      </c>
      <c r="R14" s="108"/>
      <c r="S14" s="108"/>
      <c r="T14" s="105"/>
      <c r="U14" s="105"/>
      <c r="V14" s="105"/>
      <c r="W14" s="105"/>
      <c r="X14" s="105"/>
    </row>
    <row r="15" spans="1:37" ht="20.25" thickBot="1">
      <c r="A15" s="145"/>
      <c r="B15" s="146"/>
      <c r="C15" s="146"/>
      <c r="D15" s="147"/>
      <c r="E15" s="121" t="s">
        <v>74</v>
      </c>
      <c r="F15" s="121" t="s">
        <v>75</v>
      </c>
      <c r="G15" s="121" t="s">
        <v>76</v>
      </c>
      <c r="H15" s="121" t="s">
        <v>70</v>
      </c>
      <c r="I15" s="121" t="s">
        <v>71</v>
      </c>
      <c r="J15" s="121" t="s">
        <v>72</v>
      </c>
      <c r="K15" s="121" t="s">
        <v>73</v>
      </c>
      <c r="L15" s="121" t="s">
        <v>74</v>
      </c>
      <c r="M15" s="121" t="s">
        <v>89</v>
      </c>
      <c r="N15" s="277"/>
      <c r="O15" s="20"/>
      <c r="P15" s="21" t="s">
        <v>10</v>
      </c>
      <c r="Q15" s="262" t="s">
        <v>11</v>
      </c>
      <c r="R15" s="263"/>
      <c r="S15" s="263"/>
      <c r="T15" s="264"/>
      <c r="U15" s="262" t="s">
        <v>12</v>
      </c>
      <c r="V15" s="264"/>
      <c r="W15" s="262" t="s">
        <v>13</v>
      </c>
      <c r="X15" s="274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37" ht="30" customHeight="1">
      <c r="A16" s="283" t="s">
        <v>14</v>
      </c>
      <c r="B16" s="284"/>
      <c r="C16" s="23" t="s">
        <v>15</v>
      </c>
      <c r="D16" s="24" t="s">
        <v>16</v>
      </c>
      <c r="E16" s="76"/>
      <c r="F16" s="76"/>
      <c r="G16" s="76"/>
      <c r="H16" s="76"/>
      <c r="I16" s="76"/>
      <c r="J16" s="76"/>
      <c r="K16" s="76"/>
      <c r="L16" s="76"/>
      <c r="M16" s="76"/>
      <c r="N16" s="26" t="str">
        <f>IF(SUM(E16:M16)=0,"",SUM(E16:M16))</f>
        <v/>
      </c>
      <c r="O16" s="105"/>
      <c r="P16" s="290" t="s">
        <v>17</v>
      </c>
      <c r="Q16" s="248" t="s">
        <v>88</v>
      </c>
      <c r="R16" s="297"/>
      <c r="S16" s="77"/>
      <c r="T16" s="28" t="s">
        <v>68</v>
      </c>
      <c r="U16" s="242" t="str">
        <f>IF(SUM(S16:S18)+Q19=0,"",S16*4500+S17*8000+S18*6000)</f>
        <v/>
      </c>
      <c r="V16" s="250" t="s">
        <v>18</v>
      </c>
      <c r="W16" s="242" t="str">
        <f>IF(U16="","",U16+Q19*1000)</f>
        <v/>
      </c>
      <c r="X16" s="258" t="s">
        <v>18</v>
      </c>
      <c r="AJ16" s="22"/>
      <c r="AK16" s="22"/>
    </row>
    <row r="17" spans="1:37" s="22" customFormat="1" ht="30" customHeight="1">
      <c r="A17" s="285"/>
      <c r="B17" s="286"/>
      <c r="C17" s="29" t="s">
        <v>19</v>
      </c>
      <c r="D17" s="30" t="s">
        <v>20</v>
      </c>
      <c r="E17" s="78"/>
      <c r="F17" s="78"/>
      <c r="G17" s="78"/>
      <c r="H17" s="78"/>
      <c r="I17" s="78"/>
      <c r="J17" s="78"/>
      <c r="K17" s="78"/>
      <c r="L17" s="78"/>
      <c r="M17" s="78"/>
      <c r="N17" s="32" t="str">
        <f t="shared" ref="N17:N19" si="0">IF(SUM(E17:M17)=0,"",SUM(E17:M17))</f>
        <v/>
      </c>
      <c r="O17" s="105"/>
      <c r="P17" s="291"/>
      <c r="Q17" s="293" t="s">
        <v>39</v>
      </c>
      <c r="R17" s="294"/>
      <c r="S17" s="79"/>
      <c r="T17" s="33" t="s">
        <v>42</v>
      </c>
      <c r="U17" s="256"/>
      <c r="V17" s="251"/>
      <c r="W17" s="243"/>
      <c r="X17" s="259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30" customHeight="1">
      <c r="A18" s="285"/>
      <c r="B18" s="286"/>
      <c r="C18" s="152" t="s">
        <v>21</v>
      </c>
      <c r="D18" s="34" t="s">
        <v>16</v>
      </c>
      <c r="E18" s="80"/>
      <c r="F18" s="80"/>
      <c r="G18" s="80"/>
      <c r="H18" s="80"/>
      <c r="I18" s="80"/>
      <c r="J18" s="80"/>
      <c r="K18" s="80"/>
      <c r="L18" s="80"/>
      <c r="M18" s="80"/>
      <c r="N18" s="36" t="str">
        <f t="shared" si="0"/>
        <v/>
      </c>
      <c r="O18" s="105"/>
      <c r="P18" s="292"/>
      <c r="Q18" s="248" t="s">
        <v>40</v>
      </c>
      <c r="R18" s="249"/>
      <c r="S18" s="81"/>
      <c r="T18" s="37" t="s">
        <v>42</v>
      </c>
      <c r="U18" s="257"/>
      <c r="V18" s="252"/>
      <c r="W18" s="243"/>
      <c r="X18" s="259"/>
    </row>
    <row r="19" spans="1:37" ht="30" customHeight="1" thickBot="1">
      <c r="A19" s="285"/>
      <c r="B19" s="286"/>
      <c r="C19" s="153"/>
      <c r="D19" s="30" t="s">
        <v>20</v>
      </c>
      <c r="E19" s="78"/>
      <c r="F19" s="78"/>
      <c r="G19" s="78"/>
      <c r="H19" s="78"/>
      <c r="I19" s="78"/>
      <c r="J19" s="78"/>
      <c r="K19" s="78"/>
      <c r="L19" s="78"/>
      <c r="M19" s="78"/>
      <c r="N19" s="32" t="str">
        <f t="shared" si="0"/>
        <v/>
      </c>
      <c r="O19" s="105"/>
      <c r="P19" s="97" t="s">
        <v>41</v>
      </c>
      <c r="Q19" s="315"/>
      <c r="R19" s="316"/>
      <c r="S19" s="316"/>
      <c r="T19" s="38" t="s">
        <v>22</v>
      </c>
      <c r="U19" s="39" t="str">
        <f>IF(Q19=0,"",Q19*1000)</f>
        <v/>
      </c>
      <c r="V19" s="101" t="s">
        <v>18</v>
      </c>
      <c r="W19" s="244"/>
      <c r="X19" s="260"/>
    </row>
    <row r="20" spans="1:37" ht="30" customHeight="1">
      <c r="A20" s="285"/>
      <c r="B20" s="286"/>
      <c r="C20" s="250" t="s">
        <v>12</v>
      </c>
      <c r="D20" s="34" t="s">
        <v>16</v>
      </c>
      <c r="E20" s="82" t="str">
        <f>IF(E16+E18=0,"",E16+E18)</f>
        <v/>
      </c>
      <c r="F20" s="82" t="str">
        <f t="shared" ref="F20:M21" si="1">IF(F16+F18=0,"",F16+F18)</f>
        <v/>
      </c>
      <c r="G20" s="82" t="str">
        <f t="shared" si="1"/>
        <v/>
      </c>
      <c r="H20" s="82" t="str">
        <f t="shared" si="1"/>
        <v/>
      </c>
      <c r="I20" s="82" t="str">
        <f t="shared" si="1"/>
        <v/>
      </c>
      <c r="J20" s="82" t="str">
        <f t="shared" si="1"/>
        <v/>
      </c>
      <c r="K20" s="82" t="str">
        <f t="shared" si="1"/>
        <v/>
      </c>
      <c r="L20" s="82" t="str">
        <f t="shared" si="1"/>
        <v/>
      </c>
      <c r="M20" s="82" t="str">
        <f t="shared" si="1"/>
        <v/>
      </c>
      <c r="N20" s="36" t="str">
        <f>IF(SUM(E18:M18)=0,"",SUM(E16:M16)+SUM(E18:M18))</f>
        <v/>
      </c>
      <c r="O20" s="105"/>
      <c r="P20" s="42"/>
      <c r="Q20" s="42"/>
      <c r="R20" s="12"/>
      <c r="S20" s="12"/>
      <c r="T20" s="42"/>
      <c r="U20" s="42"/>
      <c r="V20" s="42"/>
      <c r="W20" s="42"/>
      <c r="X20" s="103"/>
    </row>
    <row r="21" spans="1:37" ht="30" customHeight="1" thickBot="1">
      <c r="A21" s="287"/>
      <c r="B21" s="288"/>
      <c r="C21" s="289"/>
      <c r="D21" s="45" t="s">
        <v>20</v>
      </c>
      <c r="E21" s="83" t="str">
        <f>IF(E17+E19=0,"",E17+E19)</f>
        <v/>
      </c>
      <c r="F21" s="83" t="str">
        <f t="shared" si="1"/>
        <v/>
      </c>
      <c r="G21" s="83" t="str">
        <f t="shared" si="1"/>
        <v/>
      </c>
      <c r="H21" s="83" t="str">
        <f t="shared" si="1"/>
        <v/>
      </c>
      <c r="I21" s="83" t="str">
        <f t="shared" si="1"/>
        <v/>
      </c>
      <c r="J21" s="83" t="str">
        <f t="shared" si="1"/>
        <v/>
      </c>
      <c r="K21" s="83" t="str">
        <f t="shared" si="1"/>
        <v/>
      </c>
      <c r="L21" s="83" t="str">
        <f t="shared" si="1"/>
        <v/>
      </c>
      <c r="M21" s="83" t="str">
        <f t="shared" si="1"/>
        <v/>
      </c>
      <c r="N21" s="47" t="str">
        <f>IF(SUM(E19:M19)=0,"",SUM(E17:M17)+SUM(E19:M19))</f>
        <v/>
      </c>
      <c r="O21" s="105"/>
      <c r="P21" s="108" t="s">
        <v>54</v>
      </c>
      <c r="Q21" s="105"/>
      <c r="T21" s="105"/>
      <c r="U21" s="105"/>
      <c r="X21" s="105"/>
    </row>
    <row r="22" spans="1:37" ht="30" customHeight="1">
      <c r="A22" s="177" t="s">
        <v>43</v>
      </c>
      <c r="B22" s="178"/>
      <c r="C22" s="23" t="s">
        <v>15</v>
      </c>
      <c r="D22" s="24" t="s">
        <v>16</v>
      </c>
      <c r="E22" s="76"/>
      <c r="F22" s="76"/>
      <c r="G22" s="76"/>
      <c r="H22" s="76"/>
      <c r="I22" s="76"/>
      <c r="J22" s="76"/>
      <c r="K22" s="76"/>
      <c r="L22" s="76"/>
      <c r="M22" s="76"/>
      <c r="N22" s="26" t="str">
        <f t="shared" ref="N22:N25" si="2">IF(SUM(E22:M22)=0,"",SUM(E22:M22))</f>
        <v/>
      </c>
      <c r="O22" s="105"/>
      <c r="P22" s="48" t="s">
        <v>24</v>
      </c>
      <c r="Q22" s="183" t="s">
        <v>25</v>
      </c>
      <c r="R22" s="184"/>
      <c r="S22" s="183" t="s">
        <v>26</v>
      </c>
      <c r="T22" s="184"/>
      <c r="U22" s="295" t="s">
        <v>27</v>
      </c>
      <c r="V22" s="296"/>
      <c r="W22" s="245" t="s">
        <v>13</v>
      </c>
      <c r="X22" s="246"/>
    </row>
    <row r="23" spans="1:37" ht="30" customHeight="1">
      <c r="A23" s="179"/>
      <c r="B23" s="180"/>
      <c r="C23" s="29" t="s">
        <v>19</v>
      </c>
      <c r="D23" s="30" t="s">
        <v>20</v>
      </c>
      <c r="E23" s="78"/>
      <c r="F23" s="78"/>
      <c r="G23" s="78"/>
      <c r="H23" s="78"/>
      <c r="I23" s="78"/>
      <c r="J23" s="78"/>
      <c r="K23" s="78"/>
      <c r="L23" s="78"/>
      <c r="M23" s="78"/>
      <c r="N23" s="32" t="str">
        <f t="shared" si="2"/>
        <v/>
      </c>
      <c r="O23" s="105"/>
      <c r="P23" s="100" t="s">
        <v>14</v>
      </c>
      <c r="Q23" s="239"/>
      <c r="R23" s="306"/>
      <c r="S23" s="239"/>
      <c r="T23" s="306"/>
      <c r="U23" s="239"/>
      <c r="V23" s="306"/>
      <c r="W23" s="186" t="str">
        <f>IF(SUM(Q23:V23)=0,"",SUM(Q23:V23))</f>
        <v/>
      </c>
      <c r="X23" s="247"/>
    </row>
    <row r="24" spans="1:37" ht="30" customHeight="1">
      <c r="A24" s="179"/>
      <c r="B24" s="180"/>
      <c r="C24" s="152" t="s">
        <v>21</v>
      </c>
      <c r="D24" s="34" t="s">
        <v>16</v>
      </c>
      <c r="E24" s="80"/>
      <c r="F24" s="80"/>
      <c r="G24" s="80"/>
      <c r="H24" s="80"/>
      <c r="I24" s="80"/>
      <c r="J24" s="80"/>
      <c r="K24" s="80"/>
      <c r="L24" s="80"/>
      <c r="M24" s="80"/>
      <c r="N24" s="36" t="str">
        <f t="shared" si="2"/>
        <v/>
      </c>
      <c r="O24" s="105"/>
      <c r="P24" s="50" t="s">
        <v>30</v>
      </c>
      <c r="Q24" s="239"/>
      <c r="R24" s="306"/>
      <c r="S24" s="239"/>
      <c r="T24" s="306"/>
      <c r="U24" s="239"/>
      <c r="V24" s="306"/>
      <c r="W24" s="186" t="str">
        <f t="shared" ref="W24:W25" si="3">IF(SUM(Q24:V24)=0,"",SUM(Q24:V24))</f>
        <v/>
      </c>
      <c r="X24" s="247"/>
    </row>
    <row r="25" spans="1:37" ht="30" customHeight="1">
      <c r="A25" s="179"/>
      <c r="B25" s="180"/>
      <c r="C25" s="153"/>
      <c r="D25" s="30" t="s">
        <v>20</v>
      </c>
      <c r="E25" s="78"/>
      <c r="F25" s="78"/>
      <c r="G25" s="78"/>
      <c r="H25" s="78"/>
      <c r="I25" s="78"/>
      <c r="J25" s="78"/>
      <c r="K25" s="78"/>
      <c r="L25" s="78"/>
      <c r="M25" s="78"/>
      <c r="N25" s="32" t="str">
        <f t="shared" si="2"/>
        <v/>
      </c>
      <c r="O25" s="105"/>
      <c r="P25" s="98" t="s">
        <v>61</v>
      </c>
      <c r="Q25" s="239"/>
      <c r="R25" s="306"/>
      <c r="S25" s="239"/>
      <c r="T25" s="306"/>
      <c r="U25" s="239"/>
      <c r="V25" s="306"/>
      <c r="W25" s="186" t="str">
        <f t="shared" si="3"/>
        <v/>
      </c>
      <c r="X25" s="247"/>
      <c r="Z25" s="261" t="s">
        <v>38</v>
      </c>
      <c r="AA25" s="261"/>
      <c r="AB25" s="261"/>
      <c r="AC25" s="261"/>
      <c r="AD25" s="261"/>
      <c r="AE25" s="261"/>
      <c r="AF25" s="261"/>
      <c r="AG25" s="261"/>
      <c r="AH25" s="261"/>
    </row>
    <row r="26" spans="1:37" ht="30" customHeight="1" thickBot="1">
      <c r="A26" s="179"/>
      <c r="B26" s="180"/>
      <c r="C26" s="152" t="s">
        <v>12</v>
      </c>
      <c r="D26" s="34" t="s">
        <v>16</v>
      </c>
      <c r="E26" s="82" t="str">
        <f>IF(E22+E24=0,"",E22+E24)</f>
        <v/>
      </c>
      <c r="F26" s="82" t="str">
        <f t="shared" ref="F26:M27" si="4">IF(F22+F24=0,"",F22+F24)</f>
        <v/>
      </c>
      <c r="G26" s="82" t="str">
        <f t="shared" si="4"/>
        <v/>
      </c>
      <c r="H26" s="82" t="str">
        <f t="shared" si="4"/>
        <v/>
      </c>
      <c r="I26" s="82" t="str">
        <f t="shared" si="4"/>
        <v/>
      </c>
      <c r="J26" s="82" t="str">
        <f t="shared" si="4"/>
        <v/>
      </c>
      <c r="K26" s="82" t="str">
        <f t="shared" si="4"/>
        <v/>
      </c>
      <c r="L26" s="82" t="str">
        <f t="shared" si="4"/>
        <v/>
      </c>
      <c r="M26" s="82" t="str">
        <f t="shared" si="4"/>
        <v/>
      </c>
      <c r="N26" s="84" t="str">
        <f>IF(SUM(E24:M24)=0,"",SUM(E22:M22)+SUM(E24:M24))</f>
        <v/>
      </c>
      <c r="O26" s="105"/>
      <c r="P26" s="52" t="s">
        <v>13</v>
      </c>
      <c r="Q26" s="186" t="str">
        <f>IF(SUM(Q23:R25)=0,"",SUM(Q23:R25))</f>
        <v/>
      </c>
      <c r="R26" s="187"/>
      <c r="S26" s="186" t="str">
        <f t="shared" ref="S26" si="5">IF(SUM(S23:T25)=0,"",SUM(S23:T25))</f>
        <v/>
      </c>
      <c r="T26" s="187"/>
      <c r="U26" s="186" t="str">
        <f t="shared" ref="U26" si="6">IF(SUM(U23:V25)=0,"",SUM(U23:V25))</f>
        <v/>
      </c>
      <c r="V26" s="187"/>
      <c r="W26" s="186" t="str">
        <f t="shared" ref="W26" si="7">IF(SUM(Q26:V26)=0,"",SUM(Q26:V26))</f>
        <v/>
      </c>
      <c r="X26" s="247"/>
      <c r="Z26" s="261"/>
      <c r="AA26" s="261"/>
      <c r="AB26" s="261"/>
      <c r="AC26" s="261"/>
      <c r="AD26" s="261"/>
      <c r="AE26" s="261"/>
      <c r="AF26" s="261"/>
      <c r="AG26" s="261"/>
      <c r="AH26" s="261"/>
    </row>
    <row r="27" spans="1:37" ht="30" customHeight="1" thickBot="1">
      <c r="A27" s="181"/>
      <c r="B27" s="182"/>
      <c r="C27" s="185"/>
      <c r="D27" s="45" t="s">
        <v>20</v>
      </c>
      <c r="E27" s="83" t="str">
        <f>IF(E23+E25=0,"",E23+E25)</f>
        <v/>
      </c>
      <c r="F27" s="83" t="str">
        <f t="shared" si="4"/>
        <v/>
      </c>
      <c r="G27" s="83" t="str">
        <f t="shared" si="4"/>
        <v/>
      </c>
      <c r="H27" s="83" t="str">
        <f t="shared" si="4"/>
        <v/>
      </c>
      <c r="I27" s="83" t="str">
        <f t="shared" si="4"/>
        <v/>
      </c>
      <c r="J27" s="83" t="str">
        <f t="shared" si="4"/>
        <v/>
      </c>
      <c r="K27" s="83" t="str">
        <f t="shared" si="4"/>
        <v/>
      </c>
      <c r="L27" s="83" t="str">
        <f t="shared" si="4"/>
        <v/>
      </c>
      <c r="M27" s="83" t="str">
        <f t="shared" si="4"/>
        <v/>
      </c>
      <c r="N27" s="85" t="str">
        <f>IF(SUM(E25:M25)=0,"",SUM(E23:M23)+SUM(E25:M25))</f>
        <v/>
      </c>
      <c r="O27" s="105"/>
      <c r="P27" s="42"/>
      <c r="Q27" s="42"/>
      <c r="R27" s="42"/>
      <c r="S27" s="42"/>
      <c r="T27" s="42"/>
      <c r="U27" s="42"/>
      <c r="V27" s="42"/>
      <c r="W27" s="42"/>
      <c r="X27" s="42"/>
    </row>
    <row r="28" spans="1:37" ht="30" customHeight="1">
      <c r="A28" s="145" t="s">
        <v>31</v>
      </c>
      <c r="B28" s="147" t="s">
        <v>32</v>
      </c>
      <c r="C28" s="53" t="s">
        <v>15</v>
      </c>
      <c r="D28" s="54" t="s">
        <v>16</v>
      </c>
      <c r="E28" s="86"/>
      <c r="F28" s="86"/>
      <c r="G28" s="86"/>
      <c r="H28" s="86"/>
      <c r="I28" s="86"/>
      <c r="J28" s="86"/>
      <c r="K28" s="86"/>
      <c r="L28" s="86"/>
      <c r="M28" s="86"/>
      <c r="N28" s="26" t="str">
        <f t="shared" ref="N28:N31" si="8">IF(SUM(E28:M28)=0,"",SUM(E28:M28))</f>
        <v/>
      </c>
      <c r="O28" s="105"/>
      <c r="P28" s="4" t="s">
        <v>80</v>
      </c>
    </row>
    <row r="29" spans="1:37" ht="30" customHeight="1">
      <c r="A29" s="145"/>
      <c r="B29" s="147"/>
      <c r="C29" s="29" t="s">
        <v>19</v>
      </c>
      <c r="D29" s="30" t="s">
        <v>20</v>
      </c>
      <c r="E29" s="78"/>
      <c r="F29" s="78"/>
      <c r="G29" s="78"/>
      <c r="H29" s="78"/>
      <c r="I29" s="78"/>
      <c r="J29" s="78"/>
      <c r="K29" s="78"/>
      <c r="L29" s="78"/>
      <c r="M29" s="78"/>
      <c r="N29" s="32" t="str">
        <f t="shared" si="8"/>
        <v/>
      </c>
      <c r="O29" s="105"/>
      <c r="P29" s="4" t="s">
        <v>81</v>
      </c>
    </row>
    <row r="30" spans="1:37" ht="30" customHeight="1">
      <c r="A30" s="145"/>
      <c r="B30" s="147"/>
      <c r="C30" s="152" t="s">
        <v>21</v>
      </c>
      <c r="D30" s="34" t="s">
        <v>16</v>
      </c>
      <c r="E30" s="80"/>
      <c r="F30" s="80"/>
      <c r="G30" s="80"/>
      <c r="H30" s="80"/>
      <c r="I30" s="80"/>
      <c r="J30" s="80"/>
      <c r="K30" s="80"/>
      <c r="L30" s="80"/>
      <c r="M30" s="80"/>
      <c r="N30" s="36" t="str">
        <f t="shared" si="8"/>
        <v/>
      </c>
      <c r="O30" s="105"/>
      <c r="P30" s="109" t="s">
        <v>60</v>
      </c>
      <c r="Q30" s="109"/>
      <c r="R30" s="109"/>
      <c r="S30" s="109"/>
      <c r="T30" s="109"/>
      <c r="U30" s="109"/>
      <c r="V30" s="109"/>
      <c r="W30" s="109"/>
      <c r="X30" s="109"/>
    </row>
    <row r="31" spans="1:37" ht="30" customHeight="1">
      <c r="A31" s="145"/>
      <c r="B31" s="147"/>
      <c r="C31" s="153"/>
      <c r="D31" s="30" t="s">
        <v>20</v>
      </c>
      <c r="E31" s="78"/>
      <c r="F31" s="78"/>
      <c r="G31" s="78"/>
      <c r="H31" s="78"/>
      <c r="I31" s="78"/>
      <c r="J31" s="78"/>
      <c r="K31" s="78"/>
      <c r="L31" s="78"/>
      <c r="M31" s="78"/>
      <c r="N31" s="32" t="str">
        <f t="shared" si="8"/>
        <v/>
      </c>
      <c r="O31" s="105"/>
      <c r="P31" s="139" t="s">
        <v>93</v>
      </c>
      <c r="Q31" s="139"/>
      <c r="R31" s="139"/>
      <c r="S31" s="139"/>
      <c r="T31" s="139"/>
      <c r="U31" s="139"/>
      <c r="V31" s="139"/>
      <c r="W31" s="139"/>
      <c r="X31" s="127"/>
    </row>
    <row r="32" spans="1:37" ht="30" customHeight="1" thickBot="1">
      <c r="A32" s="145"/>
      <c r="B32" s="147"/>
      <c r="C32" s="152" t="s">
        <v>12</v>
      </c>
      <c r="D32" s="34" t="s">
        <v>16</v>
      </c>
      <c r="E32" s="82" t="str">
        <f>IF(E28+E30=0,"",E28+E30)</f>
        <v/>
      </c>
      <c r="F32" s="82" t="str">
        <f t="shared" ref="F32:M33" si="9">IF(F28+F30=0,"",F28+F30)</f>
        <v/>
      </c>
      <c r="G32" s="82" t="str">
        <f t="shared" si="9"/>
        <v/>
      </c>
      <c r="H32" s="82" t="str">
        <f t="shared" si="9"/>
        <v/>
      </c>
      <c r="I32" s="82" t="str">
        <f t="shared" si="9"/>
        <v/>
      </c>
      <c r="J32" s="82" t="str">
        <f t="shared" si="9"/>
        <v/>
      </c>
      <c r="K32" s="82" t="str">
        <f t="shared" si="9"/>
        <v/>
      </c>
      <c r="L32" s="82" t="str">
        <f t="shared" si="9"/>
        <v/>
      </c>
      <c r="M32" s="82" t="str">
        <f t="shared" si="9"/>
        <v/>
      </c>
      <c r="N32" s="84" t="str">
        <f>IF(SUM(E30:M30)=0,"",SUM(E28:M28)+SUM(E30:M30))</f>
        <v/>
      </c>
      <c r="O32" s="105"/>
      <c r="P32" s="317" t="s">
        <v>95</v>
      </c>
      <c r="Q32" s="317"/>
      <c r="R32" s="317"/>
      <c r="S32" s="317"/>
      <c r="T32" s="317"/>
      <c r="U32" s="317"/>
      <c r="V32" s="317"/>
      <c r="W32" s="317"/>
      <c r="X32" s="127"/>
      <c r="Y32" s="57"/>
    </row>
    <row r="33" spans="1:24" ht="30" customHeight="1" thickBot="1">
      <c r="A33" s="154"/>
      <c r="B33" s="155"/>
      <c r="C33" s="156"/>
      <c r="D33" s="58" t="s">
        <v>20</v>
      </c>
      <c r="E33" s="87" t="str">
        <f>IF(E29+E31=0,"",E29+E31)</f>
        <v/>
      </c>
      <c r="F33" s="87" t="str">
        <f t="shared" si="9"/>
        <v/>
      </c>
      <c r="G33" s="87" t="str">
        <f t="shared" si="9"/>
        <v/>
      </c>
      <c r="H33" s="87" t="str">
        <f t="shared" si="9"/>
        <v/>
      </c>
      <c r="I33" s="87" t="str">
        <f t="shared" si="9"/>
        <v/>
      </c>
      <c r="J33" s="87" t="str">
        <f t="shared" si="9"/>
        <v/>
      </c>
      <c r="K33" s="87" t="str">
        <f t="shared" si="9"/>
        <v/>
      </c>
      <c r="L33" s="87" t="str">
        <f t="shared" si="9"/>
        <v/>
      </c>
      <c r="M33" s="87" t="str">
        <f t="shared" si="9"/>
        <v/>
      </c>
      <c r="N33" s="88" t="str">
        <f>IF(SUM(E31:M31)=0,"",SUM(E29:M29)+SUM(E31:M31))</f>
        <v/>
      </c>
      <c r="O33" s="105"/>
      <c r="P33" s="166" t="s">
        <v>34</v>
      </c>
      <c r="Q33" s="167"/>
      <c r="R33" s="167"/>
      <c r="S33" s="167"/>
      <c r="T33" s="167"/>
      <c r="U33" s="167"/>
      <c r="V33" s="307"/>
      <c r="W33" s="307"/>
      <c r="X33" s="308"/>
    </row>
    <row r="34" spans="1:24" ht="30" customHeight="1" thickTop="1">
      <c r="A34" s="142" t="s">
        <v>35</v>
      </c>
      <c r="B34" s="143"/>
      <c r="C34" s="144"/>
      <c r="D34" s="61" t="s">
        <v>16</v>
      </c>
      <c r="E34" s="89" t="str">
        <f>IF(E16+E18+E22+E24+E28+E30=0,"",E16+E18+E22+E24+E28+E30)</f>
        <v/>
      </c>
      <c r="F34" s="89" t="str">
        <f t="shared" ref="F34:M35" si="10">IF(F16+F18+F22+F24+F28+F30=0,"",F16+F18+F22+F24+F28+F30)</f>
        <v/>
      </c>
      <c r="G34" s="89" t="str">
        <f t="shared" si="10"/>
        <v/>
      </c>
      <c r="H34" s="89" t="str">
        <f t="shared" si="10"/>
        <v/>
      </c>
      <c r="I34" s="89" t="str">
        <f t="shared" si="10"/>
        <v/>
      </c>
      <c r="J34" s="89" t="str">
        <f t="shared" si="10"/>
        <v/>
      </c>
      <c r="K34" s="89" t="str">
        <f t="shared" si="10"/>
        <v/>
      </c>
      <c r="L34" s="89" t="str">
        <f t="shared" si="10"/>
        <v/>
      </c>
      <c r="M34" s="89" t="str">
        <f t="shared" si="10"/>
        <v/>
      </c>
      <c r="N34" s="90" t="str">
        <f>IF(SUM(E16:M16)+SUM(E18:M18)+SUM(E22:M22)+SUM(E24:M24)+SUM(E28:M28)+SUM(E30:M30)=0,"",SUM(E16:M16)+SUM(E18:M18)+SUM(E22:M22)+SUM(E24:M24)+SUM(E28:M28)+SUM(E30:M30))</f>
        <v/>
      </c>
      <c r="O34" s="105"/>
      <c r="P34" s="169"/>
      <c r="Q34" s="170"/>
      <c r="R34" s="170"/>
      <c r="S34" s="170"/>
      <c r="T34" s="170"/>
      <c r="U34" s="170"/>
      <c r="V34" s="309"/>
      <c r="W34" s="309"/>
      <c r="X34" s="310"/>
    </row>
    <row r="35" spans="1:24" ht="30" customHeight="1">
      <c r="A35" s="145"/>
      <c r="B35" s="146"/>
      <c r="C35" s="147"/>
      <c r="D35" s="64" t="s">
        <v>20</v>
      </c>
      <c r="E35" s="91" t="str">
        <f>IF(E17+E19+E23+E25+E29+E31=0,"",E17+E19+E23+E25+E29+E31)</f>
        <v/>
      </c>
      <c r="F35" s="91" t="str">
        <f t="shared" si="10"/>
        <v/>
      </c>
      <c r="G35" s="91" t="str">
        <f t="shared" si="10"/>
        <v/>
      </c>
      <c r="H35" s="91" t="str">
        <f t="shared" si="10"/>
        <v/>
      </c>
      <c r="I35" s="91" t="str">
        <f t="shared" si="10"/>
        <v/>
      </c>
      <c r="J35" s="91" t="str">
        <f t="shared" si="10"/>
        <v/>
      </c>
      <c r="K35" s="91" t="str">
        <f t="shared" si="10"/>
        <v/>
      </c>
      <c r="L35" s="91" t="str">
        <f t="shared" si="10"/>
        <v/>
      </c>
      <c r="M35" s="91" t="str">
        <f t="shared" si="10"/>
        <v/>
      </c>
      <c r="N35" s="92" t="str">
        <f>IF(SUM(E17:M17)+SUM(E19:M19)+SUM(E23:M23)+SUM(E25:M25)+SUM(E29:M29)+SUM(E31:M31)=0,"",SUM(E17:M17)+SUM(E19:M19)+SUM(E23:M23)+SUM(E25:M25)+SUM(E29:M29)+SUM(E31:M31))</f>
        <v/>
      </c>
      <c r="O35" s="105"/>
      <c r="P35" s="169"/>
      <c r="Q35" s="170"/>
      <c r="R35" s="170"/>
      <c r="S35" s="170"/>
      <c r="T35" s="170"/>
      <c r="U35" s="170"/>
      <c r="V35" s="309"/>
      <c r="W35" s="309"/>
      <c r="X35" s="310"/>
    </row>
    <row r="36" spans="1:24" ht="30" customHeight="1" thickBot="1">
      <c r="A36" s="148"/>
      <c r="B36" s="149"/>
      <c r="C36" s="150"/>
      <c r="D36" s="67" t="s">
        <v>36</v>
      </c>
      <c r="E36" s="93" t="str">
        <f>IF(SUM(E16:E19)+SUM(E22:E25)+SUM(E28:E31)=0,"",SUM(E16:E19)+SUM(E22:E25)+SUM(E28:E31))</f>
        <v/>
      </c>
      <c r="F36" s="93" t="str">
        <f t="shared" ref="F36:M36" si="11">IF(SUM(F16:F19)+SUM(F22:F25)+SUM(F28:F31)=0,"",SUM(F16:F19)+SUM(F22:F25)+SUM(F28:F31))</f>
        <v/>
      </c>
      <c r="G36" s="93" t="str">
        <f t="shared" si="11"/>
        <v/>
      </c>
      <c r="H36" s="93" t="str">
        <f t="shared" si="11"/>
        <v/>
      </c>
      <c r="I36" s="93" t="str">
        <f t="shared" si="11"/>
        <v/>
      </c>
      <c r="J36" s="93" t="str">
        <f t="shared" si="11"/>
        <v/>
      </c>
      <c r="K36" s="93" t="str">
        <f t="shared" si="11"/>
        <v/>
      </c>
      <c r="L36" s="93" t="str">
        <f t="shared" si="11"/>
        <v/>
      </c>
      <c r="M36" s="93" t="str">
        <f t="shared" si="11"/>
        <v/>
      </c>
      <c r="N36" s="94" t="str">
        <f>IF(SUM(E16:M19)+SUM(E22:M25)+SUM(E28:M31)=0,"",SUM(E36:M36))</f>
        <v/>
      </c>
      <c r="O36" s="70"/>
      <c r="P36" s="169"/>
      <c r="Q36" s="170"/>
      <c r="R36" s="170"/>
      <c r="S36" s="170"/>
      <c r="T36" s="170"/>
      <c r="U36" s="170"/>
      <c r="V36" s="309"/>
      <c r="W36" s="309"/>
      <c r="X36" s="310"/>
    </row>
    <row r="37" spans="1:24" ht="30" customHeight="1" thickBot="1">
      <c r="A37" s="71"/>
      <c r="B37" s="71"/>
      <c r="C37" s="71" t="s">
        <v>84</v>
      </c>
      <c r="D37" s="71"/>
      <c r="E37" s="72"/>
      <c r="F37" s="72"/>
      <c r="G37" s="72"/>
      <c r="H37" s="72"/>
      <c r="I37" s="72"/>
      <c r="J37" s="72"/>
      <c r="K37" s="72"/>
      <c r="L37" s="72"/>
      <c r="M37" s="73"/>
      <c r="O37" s="109"/>
      <c r="P37" s="169"/>
      <c r="Q37" s="170"/>
      <c r="R37" s="170"/>
      <c r="S37" s="170"/>
      <c r="T37" s="170"/>
      <c r="U37" s="170"/>
      <c r="V37" s="309"/>
      <c r="W37" s="309"/>
      <c r="X37" s="310"/>
    </row>
    <row r="38" spans="1:24">
      <c r="A38" s="302" t="s">
        <v>55</v>
      </c>
      <c r="B38" s="303"/>
      <c r="C38" s="303"/>
      <c r="D38" s="304"/>
      <c r="E38" s="122">
        <v>43863</v>
      </c>
      <c r="F38" s="122">
        <v>43864</v>
      </c>
      <c r="G38" s="122">
        <v>43865</v>
      </c>
      <c r="H38" s="122">
        <v>43866</v>
      </c>
      <c r="I38" s="122">
        <v>43867</v>
      </c>
      <c r="J38" s="122">
        <v>43868</v>
      </c>
      <c r="K38" s="122">
        <v>43869</v>
      </c>
      <c r="L38" s="122">
        <v>43870</v>
      </c>
      <c r="M38" s="122">
        <v>43871</v>
      </c>
      <c r="N38" s="95" t="s">
        <v>36</v>
      </c>
      <c r="O38" s="6"/>
      <c r="P38" s="169"/>
      <c r="Q38" s="170"/>
      <c r="R38" s="170"/>
      <c r="S38" s="170"/>
      <c r="T38" s="170"/>
      <c r="U38" s="170"/>
      <c r="V38" s="309"/>
      <c r="W38" s="309"/>
      <c r="X38" s="310"/>
    </row>
    <row r="39" spans="1:24">
      <c r="A39" s="340" t="s">
        <v>56</v>
      </c>
      <c r="B39" s="341"/>
      <c r="C39" s="250"/>
      <c r="D39" s="102" t="s">
        <v>65</v>
      </c>
      <c r="E39" s="124"/>
      <c r="F39" s="124"/>
      <c r="G39" s="124"/>
      <c r="H39" s="124"/>
      <c r="I39" s="124"/>
      <c r="J39" s="124"/>
      <c r="K39" s="124"/>
      <c r="L39" s="124"/>
      <c r="M39" s="124"/>
      <c r="N39" s="112" t="str">
        <f t="shared" ref="N39:N40" si="12">IF(SUM(E39:M39)=0,"",SUM(E39:M39))</f>
        <v/>
      </c>
      <c r="O39" s="6"/>
      <c r="P39" s="169"/>
      <c r="Q39" s="170"/>
      <c r="R39" s="170"/>
      <c r="S39" s="170"/>
      <c r="T39" s="170"/>
      <c r="U39" s="170"/>
      <c r="V39" s="309"/>
      <c r="W39" s="309"/>
      <c r="X39" s="310"/>
    </row>
    <row r="40" spans="1:24" ht="20.25" thickBot="1">
      <c r="A40" s="342"/>
      <c r="B40" s="343"/>
      <c r="C40" s="251"/>
      <c r="D40" s="113" t="s">
        <v>66</v>
      </c>
      <c r="E40" s="125"/>
      <c r="F40" s="125"/>
      <c r="G40" s="125"/>
      <c r="H40" s="125"/>
      <c r="I40" s="125"/>
      <c r="J40" s="125"/>
      <c r="K40" s="125"/>
      <c r="L40" s="125"/>
      <c r="M40" s="125"/>
      <c r="N40" s="114" t="str">
        <f t="shared" si="12"/>
        <v/>
      </c>
      <c r="O40" s="6"/>
      <c r="P40" s="169"/>
      <c r="Q40" s="170"/>
      <c r="R40" s="170"/>
      <c r="S40" s="170"/>
      <c r="T40" s="170"/>
      <c r="U40" s="170"/>
      <c r="V40" s="311"/>
      <c r="W40" s="311"/>
      <c r="X40" s="312"/>
    </row>
    <row r="41" spans="1:24" ht="20.25" thickBot="1">
      <c r="A41" s="344"/>
      <c r="B41" s="232"/>
      <c r="C41" s="289"/>
      <c r="D41" s="110" t="s">
        <v>67</v>
      </c>
      <c r="E41" s="126"/>
      <c r="F41" s="126"/>
      <c r="G41" s="126"/>
      <c r="H41" s="126"/>
      <c r="I41" s="126"/>
      <c r="J41" s="126"/>
      <c r="K41" s="126"/>
      <c r="L41" s="126"/>
      <c r="M41" s="126"/>
      <c r="N41" s="96" t="str">
        <f>IF(SUM(E41:M41)=0,"",SUM(E41:M41))</f>
        <v/>
      </c>
      <c r="O41" s="7"/>
      <c r="P41" s="169"/>
      <c r="Q41" s="170"/>
      <c r="R41" s="170"/>
      <c r="S41" s="170"/>
      <c r="T41" s="170"/>
      <c r="U41" s="170"/>
      <c r="V41" s="345" t="s">
        <v>64</v>
      </c>
      <c r="W41" s="346"/>
      <c r="X41" s="347"/>
    </row>
    <row r="42" spans="1:24" ht="20.25" thickBot="1">
      <c r="C42" s="298" t="s">
        <v>79</v>
      </c>
      <c r="D42" s="298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P42" s="169"/>
      <c r="Q42" s="170"/>
      <c r="R42" s="170"/>
      <c r="S42" s="170"/>
      <c r="T42" s="170"/>
      <c r="U42" s="170"/>
      <c r="V42" s="160" t="str">
        <f>IF('５都道府県選手団'!V37="","",'５都道府県選手団'!V37)</f>
        <v/>
      </c>
      <c r="W42" s="161"/>
      <c r="X42" s="162"/>
    </row>
    <row r="43" spans="1:24" ht="41.25" customHeight="1" thickBot="1">
      <c r="A43" s="300" t="s">
        <v>58</v>
      </c>
      <c r="B43" s="305"/>
      <c r="C43" s="305"/>
      <c r="D43" s="301"/>
      <c r="E43" s="111"/>
      <c r="F43" s="300" t="s">
        <v>59</v>
      </c>
      <c r="G43" s="301"/>
      <c r="H43" s="305"/>
      <c r="I43" s="305"/>
      <c r="J43" s="305"/>
      <c r="K43" s="305"/>
      <c r="L43" s="305"/>
      <c r="M43" s="305"/>
      <c r="N43" s="301"/>
      <c r="P43" s="172"/>
      <c r="Q43" s="173"/>
      <c r="R43" s="173"/>
      <c r="S43" s="173"/>
      <c r="T43" s="173"/>
      <c r="U43" s="173"/>
      <c r="V43" s="163"/>
      <c r="W43" s="164"/>
      <c r="X43" s="165"/>
    </row>
    <row r="45" spans="1:24" ht="33.75" customHeight="1">
      <c r="Q45" s="6"/>
    </row>
  </sheetData>
  <mergeCells count="74">
    <mergeCell ref="V42:X43"/>
    <mergeCell ref="A43:D43"/>
    <mergeCell ref="F43:G43"/>
    <mergeCell ref="H43:N43"/>
    <mergeCell ref="V33:X40"/>
    <mergeCell ref="A34:C36"/>
    <mergeCell ref="A38:D38"/>
    <mergeCell ref="A39:C41"/>
    <mergeCell ref="V41:X41"/>
    <mergeCell ref="A28:A33"/>
    <mergeCell ref="B28:B33"/>
    <mergeCell ref="C30:C31"/>
    <mergeCell ref="C32:C33"/>
    <mergeCell ref="P33:U43"/>
    <mergeCell ref="C42:N42"/>
    <mergeCell ref="P31:W31"/>
    <mergeCell ref="U25:V25"/>
    <mergeCell ref="W25:X25"/>
    <mergeCell ref="Z25:AH26"/>
    <mergeCell ref="C26:C27"/>
    <mergeCell ref="Q26:R26"/>
    <mergeCell ref="S26:T26"/>
    <mergeCell ref="U26:V26"/>
    <mergeCell ref="W26:X26"/>
    <mergeCell ref="A22:B27"/>
    <mergeCell ref="Q22:R22"/>
    <mergeCell ref="S22:T22"/>
    <mergeCell ref="U22:V22"/>
    <mergeCell ref="W22:X22"/>
    <mergeCell ref="Q23:R23"/>
    <mergeCell ref="S23:T23"/>
    <mergeCell ref="U23:V23"/>
    <mergeCell ref="W23:X23"/>
    <mergeCell ref="C24:C25"/>
    <mergeCell ref="Q24:R24"/>
    <mergeCell ref="S24:T24"/>
    <mergeCell ref="U24:V24"/>
    <mergeCell ref="W24:X24"/>
    <mergeCell ref="Q25:R25"/>
    <mergeCell ref="S25:T25"/>
    <mergeCell ref="U16:U18"/>
    <mergeCell ref="X16:X19"/>
    <mergeCell ref="Q17:R17"/>
    <mergeCell ref="C18:C19"/>
    <mergeCell ref="Q18:R18"/>
    <mergeCell ref="Q19:S19"/>
    <mergeCell ref="V16:V18"/>
    <mergeCell ref="W16:W19"/>
    <mergeCell ref="E13:M13"/>
    <mergeCell ref="C20:C21"/>
    <mergeCell ref="A16:B21"/>
    <mergeCell ref="P16:P18"/>
    <mergeCell ref="Q16:R16"/>
    <mergeCell ref="I8:J11"/>
    <mergeCell ref="L8:R8"/>
    <mergeCell ref="T8:X8"/>
    <mergeCell ref="K9:R11"/>
    <mergeCell ref="T9:X9"/>
    <mergeCell ref="P32:W32"/>
    <mergeCell ref="A1:C1"/>
    <mergeCell ref="P1:X1"/>
    <mergeCell ref="A3:X3"/>
    <mergeCell ref="A4:C7"/>
    <mergeCell ref="D4:H7"/>
    <mergeCell ref="J4:K7"/>
    <mergeCell ref="L4:T7"/>
    <mergeCell ref="T11:X11"/>
    <mergeCell ref="A13:D15"/>
    <mergeCell ref="N13:N15"/>
    <mergeCell ref="Q15:T15"/>
    <mergeCell ref="U15:V15"/>
    <mergeCell ref="W15:X15"/>
    <mergeCell ref="A8:C11"/>
    <mergeCell ref="D8:H11"/>
  </mergeCells>
  <phoneticPr fontId="1"/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48" orientation="landscape"/>
  <headerFooter alignWithMargins="0"/>
  <rowBreaks count="1" manualBreakCount="1">
    <brk id="43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5"/>
  <sheetViews>
    <sheetView zoomScale="60" zoomScaleNormal="60" zoomScaleSheetLayoutView="50" zoomScalePageLayoutView="25" workbookViewId="0">
      <selection activeCell="Q14" sqref="Q14"/>
    </sheetView>
  </sheetViews>
  <sheetFormatPr defaultColWidth="0.125" defaultRowHeight="19.5"/>
  <cols>
    <col min="1" max="1" width="3.375" style="4" customWidth="1"/>
    <col min="2" max="2" width="3.25" style="4" customWidth="1"/>
    <col min="3" max="4" width="10" style="5" customWidth="1"/>
    <col min="5" max="13" width="12.75" style="4" customWidth="1"/>
    <col min="14" max="14" width="10.625" style="4" customWidth="1"/>
    <col min="15" max="15" width="4.5" style="4" customWidth="1"/>
    <col min="16" max="16" width="21" style="4" customWidth="1"/>
    <col min="17" max="17" width="6.625" style="4" customWidth="1"/>
    <col min="18" max="18" width="12.125" style="6" customWidth="1"/>
    <col min="19" max="19" width="12.625" style="6" customWidth="1"/>
    <col min="20" max="20" width="6" style="7" bestFit="1" customWidth="1"/>
    <col min="21" max="21" width="20.5" style="7" customWidth="1"/>
    <col min="22" max="22" width="4.25" style="7" bestFit="1" customWidth="1"/>
    <col min="23" max="23" width="22.25" style="7" customWidth="1"/>
    <col min="24" max="24" width="4.25" style="4" bestFit="1" customWidth="1"/>
    <col min="25" max="16384" width="0.125" style="4"/>
  </cols>
  <sheetData>
    <row r="1" spans="1:37" ht="21" customHeight="1">
      <c r="A1" s="188" t="s">
        <v>0</v>
      </c>
      <c r="B1" s="189"/>
      <c r="C1" s="190"/>
      <c r="D1" s="1"/>
      <c r="E1" s="104"/>
      <c r="F1" s="104"/>
      <c r="G1" s="3"/>
      <c r="H1" s="3"/>
      <c r="P1" s="318"/>
      <c r="Q1" s="318"/>
      <c r="R1" s="318"/>
      <c r="S1" s="318"/>
      <c r="T1" s="318"/>
      <c r="U1" s="318"/>
      <c r="V1" s="318"/>
      <c r="W1" s="318"/>
      <c r="X1" s="318"/>
    </row>
    <row r="2" spans="1:37" ht="10.5" hidden="1" customHeight="1"/>
    <row r="3" spans="1:37" ht="33.75" customHeight="1" thickBot="1">
      <c r="A3" s="319" t="s">
        <v>86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</row>
    <row r="4" spans="1:37" ht="12" customHeight="1">
      <c r="A4" s="320" t="s">
        <v>1</v>
      </c>
      <c r="B4" s="321"/>
      <c r="C4" s="321"/>
      <c r="D4" s="337"/>
      <c r="E4" s="211"/>
      <c r="F4" s="211"/>
      <c r="G4" s="211"/>
      <c r="H4" s="212"/>
      <c r="I4" s="8"/>
      <c r="J4" s="234" t="s">
        <v>62</v>
      </c>
      <c r="K4" s="235"/>
      <c r="L4" s="328" t="s">
        <v>2</v>
      </c>
      <c r="M4" s="329"/>
      <c r="N4" s="329"/>
      <c r="O4" s="329"/>
      <c r="P4" s="329"/>
      <c r="Q4" s="329"/>
      <c r="R4" s="329"/>
      <c r="S4" s="329"/>
      <c r="T4" s="330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7" s="9" customFormat="1" ht="15" customHeight="1">
      <c r="A5" s="322"/>
      <c r="B5" s="323"/>
      <c r="C5" s="323"/>
      <c r="D5" s="338"/>
      <c r="E5" s="213"/>
      <c r="F5" s="213"/>
      <c r="G5" s="213"/>
      <c r="H5" s="214"/>
      <c r="I5" s="8"/>
      <c r="J5" s="236"/>
      <c r="K5" s="237"/>
      <c r="L5" s="331"/>
      <c r="M5" s="332"/>
      <c r="N5" s="332"/>
      <c r="O5" s="332"/>
      <c r="P5" s="332"/>
      <c r="Q5" s="332"/>
      <c r="R5" s="332"/>
      <c r="S5" s="332"/>
      <c r="T5" s="333"/>
    </row>
    <row r="6" spans="1:37" s="9" customFormat="1" ht="15" customHeight="1">
      <c r="A6" s="324"/>
      <c r="B6" s="325"/>
      <c r="C6" s="325"/>
      <c r="D6" s="338"/>
      <c r="E6" s="213"/>
      <c r="F6" s="213"/>
      <c r="G6" s="213"/>
      <c r="H6" s="214"/>
      <c r="I6" s="8"/>
      <c r="J6" s="238"/>
      <c r="K6" s="239"/>
      <c r="L6" s="331"/>
      <c r="M6" s="332"/>
      <c r="N6" s="332"/>
      <c r="O6" s="332"/>
      <c r="P6" s="332"/>
      <c r="Q6" s="332"/>
      <c r="R6" s="332"/>
      <c r="S6" s="332"/>
      <c r="T6" s="333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7" ht="27" customHeight="1" thickBot="1">
      <c r="A7" s="326"/>
      <c r="B7" s="327"/>
      <c r="C7" s="327"/>
      <c r="D7" s="339"/>
      <c r="E7" s="215"/>
      <c r="F7" s="215"/>
      <c r="G7" s="215"/>
      <c r="H7" s="216"/>
      <c r="I7" s="8"/>
      <c r="J7" s="240"/>
      <c r="K7" s="241"/>
      <c r="L7" s="334"/>
      <c r="M7" s="335"/>
      <c r="N7" s="335"/>
      <c r="O7" s="335"/>
      <c r="P7" s="335"/>
      <c r="Q7" s="335"/>
      <c r="R7" s="335"/>
      <c r="S7" s="335"/>
      <c r="T7" s="336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7" s="9" customFormat="1" ht="19.5" customHeight="1">
      <c r="A8" s="191" t="s">
        <v>37</v>
      </c>
      <c r="B8" s="192"/>
      <c r="C8" s="193"/>
      <c r="D8" s="265"/>
      <c r="E8" s="266"/>
      <c r="F8" s="266"/>
      <c r="G8" s="266"/>
      <c r="H8" s="267"/>
      <c r="I8" s="200" t="s">
        <v>3</v>
      </c>
      <c r="J8" s="193"/>
      <c r="K8" s="11" t="s">
        <v>4</v>
      </c>
      <c r="L8" s="204"/>
      <c r="M8" s="204"/>
      <c r="N8" s="204"/>
      <c r="O8" s="204"/>
      <c r="P8" s="204"/>
      <c r="Q8" s="204"/>
      <c r="R8" s="204"/>
      <c r="S8" s="12" t="s">
        <v>48</v>
      </c>
      <c r="T8" s="205"/>
      <c r="U8" s="205"/>
      <c r="V8" s="205"/>
      <c r="W8" s="205"/>
      <c r="X8" s="206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9.5" customHeight="1">
      <c r="A9" s="194"/>
      <c r="B9" s="195"/>
      <c r="C9" s="196"/>
      <c r="D9" s="268"/>
      <c r="E9" s="269"/>
      <c r="F9" s="269"/>
      <c r="G9" s="269"/>
      <c r="H9" s="270"/>
      <c r="I9" s="201"/>
      <c r="J9" s="196"/>
      <c r="K9" s="207"/>
      <c r="L9" s="146"/>
      <c r="M9" s="146"/>
      <c r="N9" s="146"/>
      <c r="O9" s="146"/>
      <c r="P9" s="146"/>
      <c r="Q9" s="146"/>
      <c r="R9" s="146"/>
      <c r="S9" s="14" t="s">
        <v>5</v>
      </c>
      <c r="T9" s="209"/>
      <c r="U9" s="209"/>
      <c r="V9" s="209"/>
      <c r="W9" s="209"/>
      <c r="X9" s="210"/>
    </row>
    <row r="10" spans="1:37" ht="19.5" customHeight="1">
      <c r="A10" s="194"/>
      <c r="B10" s="195"/>
      <c r="C10" s="196"/>
      <c r="D10" s="268"/>
      <c r="E10" s="269"/>
      <c r="F10" s="269"/>
      <c r="G10" s="269"/>
      <c r="H10" s="270"/>
      <c r="I10" s="201"/>
      <c r="J10" s="196"/>
      <c r="K10" s="207"/>
      <c r="L10" s="146"/>
      <c r="M10" s="146"/>
      <c r="N10" s="146"/>
      <c r="O10" s="146"/>
      <c r="P10" s="146"/>
      <c r="Q10" s="146"/>
      <c r="R10" s="146"/>
      <c r="S10" s="14" t="s">
        <v>6</v>
      </c>
      <c r="T10" s="106"/>
      <c r="U10" s="106"/>
      <c r="V10" s="106"/>
      <c r="W10" s="106"/>
      <c r="X10" s="107"/>
    </row>
    <row r="11" spans="1:37" ht="20.25" customHeight="1" thickBot="1">
      <c r="A11" s="197"/>
      <c r="B11" s="198"/>
      <c r="C11" s="199"/>
      <c r="D11" s="271"/>
      <c r="E11" s="272"/>
      <c r="F11" s="272"/>
      <c r="G11" s="272"/>
      <c r="H11" s="273"/>
      <c r="I11" s="202"/>
      <c r="J11" s="199"/>
      <c r="K11" s="208"/>
      <c r="L11" s="149"/>
      <c r="M11" s="149"/>
      <c r="N11" s="149"/>
      <c r="O11" s="149"/>
      <c r="P11" s="149"/>
      <c r="Q11" s="149"/>
      <c r="R11" s="149"/>
      <c r="S11" s="17" t="s">
        <v>52</v>
      </c>
      <c r="T11" s="232"/>
      <c r="U11" s="232"/>
      <c r="V11" s="232"/>
      <c r="W11" s="232"/>
      <c r="X11" s="233"/>
    </row>
    <row r="12" spans="1:37" ht="3.75" customHeight="1" thickBot="1"/>
    <row r="13" spans="1:37" ht="21.75" customHeight="1">
      <c r="A13" s="278" t="s">
        <v>7</v>
      </c>
      <c r="B13" s="204"/>
      <c r="C13" s="204"/>
      <c r="D13" s="279"/>
      <c r="E13" s="280" t="s">
        <v>77</v>
      </c>
      <c r="F13" s="281"/>
      <c r="G13" s="281"/>
      <c r="H13" s="281"/>
      <c r="I13" s="281"/>
      <c r="J13" s="281"/>
      <c r="K13" s="281"/>
      <c r="L13" s="281"/>
      <c r="M13" s="282"/>
      <c r="N13" s="275" t="s">
        <v>8</v>
      </c>
      <c r="O13" s="104"/>
      <c r="P13" s="108" t="s">
        <v>53</v>
      </c>
      <c r="Q13" s="105"/>
      <c r="R13" s="108"/>
      <c r="S13" s="108"/>
      <c r="T13" s="105"/>
      <c r="U13" s="105"/>
      <c r="V13" s="105"/>
      <c r="W13" s="105"/>
      <c r="X13" s="105"/>
    </row>
    <row r="14" spans="1:37" ht="20.25" thickBot="1">
      <c r="A14" s="145"/>
      <c r="B14" s="146"/>
      <c r="C14" s="146"/>
      <c r="D14" s="147"/>
      <c r="E14" s="120">
        <v>2</v>
      </c>
      <c r="F14" s="120">
        <v>3</v>
      </c>
      <c r="G14" s="120">
        <v>4</v>
      </c>
      <c r="H14" s="120">
        <v>5</v>
      </c>
      <c r="I14" s="120">
        <v>6</v>
      </c>
      <c r="J14" s="120">
        <v>7</v>
      </c>
      <c r="K14" s="120">
        <v>8</v>
      </c>
      <c r="L14" s="120">
        <v>9</v>
      </c>
      <c r="M14" s="120">
        <v>10</v>
      </c>
      <c r="N14" s="276"/>
      <c r="O14" s="104"/>
      <c r="P14" s="105"/>
      <c r="Q14" s="71" t="s">
        <v>88</v>
      </c>
      <c r="R14" s="108"/>
      <c r="S14" s="108"/>
      <c r="T14" s="105"/>
      <c r="U14" s="105"/>
      <c r="V14" s="105"/>
      <c r="W14" s="105"/>
      <c r="X14" s="105"/>
    </row>
    <row r="15" spans="1:37" ht="20.25" thickBot="1">
      <c r="A15" s="145"/>
      <c r="B15" s="146"/>
      <c r="C15" s="146"/>
      <c r="D15" s="147"/>
      <c r="E15" s="121" t="s">
        <v>74</v>
      </c>
      <c r="F15" s="121" t="s">
        <v>75</v>
      </c>
      <c r="G15" s="121" t="s">
        <v>76</v>
      </c>
      <c r="H15" s="121" t="s">
        <v>70</v>
      </c>
      <c r="I15" s="121" t="s">
        <v>71</v>
      </c>
      <c r="J15" s="121" t="s">
        <v>72</v>
      </c>
      <c r="K15" s="121" t="s">
        <v>73</v>
      </c>
      <c r="L15" s="121" t="s">
        <v>74</v>
      </c>
      <c r="M15" s="121" t="s">
        <v>89</v>
      </c>
      <c r="N15" s="277"/>
      <c r="O15" s="20"/>
      <c r="P15" s="21" t="s">
        <v>10</v>
      </c>
      <c r="Q15" s="262" t="s">
        <v>11</v>
      </c>
      <c r="R15" s="263"/>
      <c r="S15" s="263"/>
      <c r="T15" s="264"/>
      <c r="U15" s="262" t="s">
        <v>12</v>
      </c>
      <c r="V15" s="264"/>
      <c r="W15" s="262" t="s">
        <v>13</v>
      </c>
      <c r="X15" s="274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37" ht="30" customHeight="1">
      <c r="A16" s="283" t="s">
        <v>14</v>
      </c>
      <c r="B16" s="284"/>
      <c r="C16" s="23" t="s">
        <v>15</v>
      </c>
      <c r="D16" s="24" t="s">
        <v>16</v>
      </c>
      <c r="E16" s="76"/>
      <c r="F16" s="76"/>
      <c r="G16" s="76"/>
      <c r="H16" s="76"/>
      <c r="I16" s="76"/>
      <c r="J16" s="76"/>
      <c r="K16" s="76"/>
      <c r="L16" s="76"/>
      <c r="M16" s="76"/>
      <c r="N16" s="26" t="str">
        <f>IF(SUM(E16:M16)=0,"",SUM(E16:M16))</f>
        <v/>
      </c>
      <c r="O16" s="105"/>
      <c r="P16" s="290" t="s">
        <v>17</v>
      </c>
      <c r="Q16" s="248" t="s">
        <v>88</v>
      </c>
      <c r="R16" s="297"/>
      <c r="S16" s="77"/>
      <c r="T16" s="28" t="s">
        <v>68</v>
      </c>
      <c r="U16" s="242" t="str">
        <f>IF(SUM(S16:S18)+Q19=0,"",S16*4500+S17*8000+S18*6000)</f>
        <v/>
      </c>
      <c r="V16" s="250" t="s">
        <v>18</v>
      </c>
      <c r="W16" s="242" t="str">
        <f>IF(U16="","",U16+Q19*1000)</f>
        <v/>
      </c>
      <c r="X16" s="258" t="s">
        <v>18</v>
      </c>
      <c r="AJ16" s="22"/>
      <c r="AK16" s="22"/>
    </row>
    <row r="17" spans="1:37" s="22" customFormat="1" ht="30" customHeight="1">
      <c r="A17" s="285"/>
      <c r="B17" s="286"/>
      <c r="C17" s="29" t="s">
        <v>19</v>
      </c>
      <c r="D17" s="30" t="s">
        <v>20</v>
      </c>
      <c r="E17" s="78"/>
      <c r="F17" s="78"/>
      <c r="G17" s="78"/>
      <c r="H17" s="78"/>
      <c r="I17" s="78"/>
      <c r="J17" s="78"/>
      <c r="K17" s="78"/>
      <c r="L17" s="78"/>
      <c r="M17" s="78"/>
      <c r="N17" s="32" t="str">
        <f t="shared" ref="N17:N19" si="0">IF(SUM(E17:M17)=0,"",SUM(E17:M17))</f>
        <v/>
      </c>
      <c r="O17" s="105"/>
      <c r="P17" s="291"/>
      <c r="Q17" s="293" t="s">
        <v>39</v>
      </c>
      <c r="R17" s="294"/>
      <c r="S17" s="79"/>
      <c r="T17" s="33" t="s">
        <v>42</v>
      </c>
      <c r="U17" s="256"/>
      <c r="V17" s="251"/>
      <c r="W17" s="243"/>
      <c r="X17" s="259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30" customHeight="1">
      <c r="A18" s="285"/>
      <c r="B18" s="286"/>
      <c r="C18" s="152" t="s">
        <v>21</v>
      </c>
      <c r="D18" s="34" t="s">
        <v>16</v>
      </c>
      <c r="E18" s="80"/>
      <c r="F18" s="80"/>
      <c r="G18" s="80"/>
      <c r="H18" s="80"/>
      <c r="I18" s="80"/>
      <c r="J18" s="80"/>
      <c r="K18" s="80"/>
      <c r="L18" s="80"/>
      <c r="M18" s="80"/>
      <c r="N18" s="36" t="str">
        <f t="shared" si="0"/>
        <v/>
      </c>
      <c r="O18" s="105"/>
      <c r="P18" s="292"/>
      <c r="Q18" s="248" t="s">
        <v>40</v>
      </c>
      <c r="R18" s="249"/>
      <c r="S18" s="81"/>
      <c r="T18" s="37" t="s">
        <v>42</v>
      </c>
      <c r="U18" s="257"/>
      <c r="V18" s="252"/>
      <c r="W18" s="243"/>
      <c r="X18" s="259"/>
    </row>
    <row r="19" spans="1:37" ht="30" customHeight="1" thickBot="1">
      <c r="A19" s="285"/>
      <c r="B19" s="286"/>
      <c r="C19" s="153"/>
      <c r="D19" s="30" t="s">
        <v>20</v>
      </c>
      <c r="E19" s="78"/>
      <c r="F19" s="78"/>
      <c r="G19" s="78"/>
      <c r="H19" s="78"/>
      <c r="I19" s="78"/>
      <c r="J19" s="78"/>
      <c r="K19" s="78"/>
      <c r="L19" s="78"/>
      <c r="M19" s="78"/>
      <c r="N19" s="32" t="str">
        <f t="shared" si="0"/>
        <v/>
      </c>
      <c r="O19" s="105"/>
      <c r="P19" s="97" t="s">
        <v>41</v>
      </c>
      <c r="Q19" s="315"/>
      <c r="R19" s="316"/>
      <c r="S19" s="316"/>
      <c r="T19" s="38" t="s">
        <v>22</v>
      </c>
      <c r="U19" s="39" t="str">
        <f>IF(Q19=0,"",Q19*1000)</f>
        <v/>
      </c>
      <c r="V19" s="101" t="s">
        <v>18</v>
      </c>
      <c r="W19" s="244"/>
      <c r="X19" s="260"/>
    </row>
    <row r="20" spans="1:37" ht="30" customHeight="1">
      <c r="A20" s="285"/>
      <c r="B20" s="286"/>
      <c r="C20" s="250" t="s">
        <v>12</v>
      </c>
      <c r="D20" s="34" t="s">
        <v>16</v>
      </c>
      <c r="E20" s="82" t="str">
        <f>IF(E16+E18=0,"",E16+E18)</f>
        <v/>
      </c>
      <c r="F20" s="82" t="str">
        <f t="shared" ref="F20:M21" si="1">IF(F16+F18=0,"",F16+F18)</f>
        <v/>
      </c>
      <c r="G20" s="82" t="str">
        <f t="shared" si="1"/>
        <v/>
      </c>
      <c r="H20" s="82" t="str">
        <f t="shared" si="1"/>
        <v/>
      </c>
      <c r="I20" s="82" t="str">
        <f t="shared" si="1"/>
        <v/>
      </c>
      <c r="J20" s="82" t="str">
        <f t="shared" si="1"/>
        <v/>
      </c>
      <c r="K20" s="82" t="str">
        <f t="shared" si="1"/>
        <v/>
      </c>
      <c r="L20" s="82" t="str">
        <f t="shared" si="1"/>
        <v/>
      </c>
      <c r="M20" s="82" t="str">
        <f t="shared" si="1"/>
        <v/>
      </c>
      <c r="N20" s="36" t="str">
        <f>IF(SUM(E18:M18)=0,"",SUM(E16:M16)+SUM(E18:M18))</f>
        <v/>
      </c>
      <c r="O20" s="105"/>
      <c r="P20" s="42"/>
      <c r="Q20" s="42"/>
      <c r="R20" s="12"/>
      <c r="S20" s="12"/>
      <c r="T20" s="42"/>
      <c r="U20" s="42"/>
      <c r="V20" s="42"/>
      <c r="W20" s="42"/>
      <c r="X20" s="103"/>
    </row>
    <row r="21" spans="1:37" ht="30" customHeight="1" thickBot="1">
      <c r="A21" s="287"/>
      <c r="B21" s="288"/>
      <c r="C21" s="289"/>
      <c r="D21" s="45" t="s">
        <v>20</v>
      </c>
      <c r="E21" s="83" t="str">
        <f>IF(E17+E19=0,"",E17+E19)</f>
        <v/>
      </c>
      <c r="F21" s="83" t="str">
        <f t="shared" si="1"/>
        <v/>
      </c>
      <c r="G21" s="83" t="str">
        <f t="shared" si="1"/>
        <v/>
      </c>
      <c r="H21" s="83" t="str">
        <f t="shared" si="1"/>
        <v/>
      </c>
      <c r="I21" s="83" t="str">
        <f t="shared" si="1"/>
        <v/>
      </c>
      <c r="J21" s="83" t="str">
        <f t="shared" si="1"/>
        <v/>
      </c>
      <c r="K21" s="83" t="str">
        <f t="shared" si="1"/>
        <v/>
      </c>
      <c r="L21" s="83" t="str">
        <f t="shared" si="1"/>
        <v/>
      </c>
      <c r="M21" s="83" t="str">
        <f t="shared" si="1"/>
        <v/>
      </c>
      <c r="N21" s="47" t="str">
        <f>IF(SUM(E19:M19)=0,"",SUM(E17:M17)+SUM(E19:M19))</f>
        <v/>
      </c>
      <c r="O21" s="105"/>
      <c r="P21" s="108" t="s">
        <v>54</v>
      </c>
      <c r="Q21" s="105"/>
      <c r="T21" s="105"/>
      <c r="U21" s="105"/>
      <c r="X21" s="105"/>
    </row>
    <row r="22" spans="1:37" ht="30" customHeight="1">
      <c r="A22" s="177" t="s">
        <v>43</v>
      </c>
      <c r="B22" s="178"/>
      <c r="C22" s="23" t="s">
        <v>15</v>
      </c>
      <c r="D22" s="24" t="s">
        <v>16</v>
      </c>
      <c r="E22" s="76"/>
      <c r="F22" s="76"/>
      <c r="G22" s="76"/>
      <c r="H22" s="76"/>
      <c r="I22" s="76"/>
      <c r="J22" s="76"/>
      <c r="K22" s="76"/>
      <c r="L22" s="76"/>
      <c r="M22" s="76"/>
      <c r="N22" s="26" t="str">
        <f t="shared" ref="N22:N25" si="2">IF(SUM(E22:M22)=0,"",SUM(E22:M22))</f>
        <v/>
      </c>
      <c r="O22" s="105"/>
      <c r="P22" s="48" t="s">
        <v>24</v>
      </c>
      <c r="Q22" s="183" t="s">
        <v>25</v>
      </c>
      <c r="R22" s="184"/>
      <c r="S22" s="183" t="s">
        <v>26</v>
      </c>
      <c r="T22" s="184"/>
      <c r="U22" s="295" t="s">
        <v>27</v>
      </c>
      <c r="V22" s="296"/>
      <c r="W22" s="245" t="s">
        <v>13</v>
      </c>
      <c r="X22" s="246"/>
    </row>
    <row r="23" spans="1:37" ht="30" customHeight="1">
      <c r="A23" s="179"/>
      <c r="B23" s="180"/>
      <c r="C23" s="29" t="s">
        <v>19</v>
      </c>
      <c r="D23" s="30" t="s">
        <v>20</v>
      </c>
      <c r="E23" s="78"/>
      <c r="F23" s="78"/>
      <c r="G23" s="78"/>
      <c r="H23" s="78"/>
      <c r="I23" s="78"/>
      <c r="J23" s="78"/>
      <c r="K23" s="78"/>
      <c r="L23" s="78"/>
      <c r="M23" s="78"/>
      <c r="N23" s="32" t="str">
        <f t="shared" si="2"/>
        <v/>
      </c>
      <c r="O23" s="105"/>
      <c r="P23" s="100" t="s">
        <v>14</v>
      </c>
      <c r="Q23" s="239"/>
      <c r="R23" s="306"/>
      <c r="S23" s="239"/>
      <c r="T23" s="306"/>
      <c r="U23" s="239"/>
      <c r="V23" s="306"/>
      <c r="W23" s="186" t="str">
        <f>IF(SUM(Q23:V23)=0,"",SUM(Q23:V23))</f>
        <v/>
      </c>
      <c r="X23" s="247"/>
    </row>
    <row r="24" spans="1:37" ht="30" customHeight="1">
      <c r="A24" s="179"/>
      <c r="B24" s="180"/>
      <c r="C24" s="152" t="s">
        <v>21</v>
      </c>
      <c r="D24" s="34" t="s">
        <v>16</v>
      </c>
      <c r="E24" s="80"/>
      <c r="F24" s="80"/>
      <c r="G24" s="80"/>
      <c r="H24" s="80"/>
      <c r="I24" s="80"/>
      <c r="J24" s="80"/>
      <c r="K24" s="80"/>
      <c r="L24" s="80"/>
      <c r="M24" s="80"/>
      <c r="N24" s="36" t="str">
        <f t="shared" si="2"/>
        <v/>
      </c>
      <c r="O24" s="105"/>
      <c r="P24" s="50" t="s">
        <v>30</v>
      </c>
      <c r="Q24" s="239"/>
      <c r="R24" s="306"/>
      <c r="S24" s="239"/>
      <c r="T24" s="306"/>
      <c r="U24" s="239"/>
      <c r="V24" s="306"/>
      <c r="W24" s="186" t="str">
        <f t="shared" ref="W24:W25" si="3">IF(SUM(Q24:V24)=0,"",SUM(Q24:V24))</f>
        <v/>
      </c>
      <c r="X24" s="247"/>
    </row>
    <row r="25" spans="1:37" ht="30" customHeight="1">
      <c r="A25" s="179"/>
      <c r="B25" s="180"/>
      <c r="C25" s="153"/>
      <c r="D25" s="30" t="s">
        <v>20</v>
      </c>
      <c r="E25" s="78"/>
      <c r="F25" s="78"/>
      <c r="G25" s="78"/>
      <c r="H25" s="78"/>
      <c r="I25" s="78"/>
      <c r="J25" s="78"/>
      <c r="K25" s="78"/>
      <c r="L25" s="78"/>
      <c r="M25" s="78"/>
      <c r="N25" s="32" t="str">
        <f t="shared" si="2"/>
        <v/>
      </c>
      <c r="O25" s="105"/>
      <c r="P25" s="98" t="s">
        <v>61</v>
      </c>
      <c r="Q25" s="239"/>
      <c r="R25" s="306"/>
      <c r="S25" s="239"/>
      <c r="T25" s="306"/>
      <c r="U25" s="239"/>
      <c r="V25" s="306"/>
      <c r="W25" s="186" t="str">
        <f t="shared" si="3"/>
        <v/>
      </c>
      <c r="X25" s="247"/>
      <c r="Z25" s="261" t="s">
        <v>38</v>
      </c>
      <c r="AA25" s="261"/>
      <c r="AB25" s="261"/>
      <c r="AC25" s="261"/>
      <c r="AD25" s="261"/>
      <c r="AE25" s="261"/>
      <c r="AF25" s="261"/>
      <c r="AG25" s="261"/>
      <c r="AH25" s="261"/>
    </row>
    <row r="26" spans="1:37" ht="30" customHeight="1" thickBot="1">
      <c r="A26" s="179"/>
      <c r="B26" s="180"/>
      <c r="C26" s="152" t="s">
        <v>12</v>
      </c>
      <c r="D26" s="34" t="s">
        <v>16</v>
      </c>
      <c r="E26" s="82" t="str">
        <f>IF(E22+E24=0,"",E22+E24)</f>
        <v/>
      </c>
      <c r="F26" s="82" t="str">
        <f t="shared" ref="F26:M27" si="4">IF(F22+F24=0,"",F22+F24)</f>
        <v/>
      </c>
      <c r="G26" s="82" t="str">
        <f t="shared" si="4"/>
        <v/>
      </c>
      <c r="H26" s="82" t="str">
        <f t="shared" si="4"/>
        <v/>
      </c>
      <c r="I26" s="82" t="str">
        <f t="shared" si="4"/>
        <v/>
      </c>
      <c r="J26" s="82" t="str">
        <f t="shared" si="4"/>
        <v/>
      </c>
      <c r="K26" s="82" t="str">
        <f t="shared" si="4"/>
        <v/>
      </c>
      <c r="L26" s="82" t="str">
        <f t="shared" si="4"/>
        <v/>
      </c>
      <c r="M26" s="82" t="str">
        <f t="shared" si="4"/>
        <v/>
      </c>
      <c r="N26" s="84" t="str">
        <f>IF(SUM(E24:M24)=0,"",SUM(E22:M22)+SUM(E24:M24))</f>
        <v/>
      </c>
      <c r="O26" s="105"/>
      <c r="P26" s="52" t="s">
        <v>13</v>
      </c>
      <c r="Q26" s="186" t="str">
        <f>IF(SUM(Q23:R25)=0,"",SUM(Q23:R25))</f>
        <v/>
      </c>
      <c r="R26" s="187"/>
      <c r="S26" s="186" t="str">
        <f t="shared" ref="S26" si="5">IF(SUM(S23:T25)=0,"",SUM(S23:T25))</f>
        <v/>
      </c>
      <c r="T26" s="187"/>
      <c r="U26" s="186" t="str">
        <f t="shared" ref="U26" si="6">IF(SUM(U23:V25)=0,"",SUM(U23:V25))</f>
        <v/>
      </c>
      <c r="V26" s="187"/>
      <c r="W26" s="186" t="str">
        <f t="shared" ref="W26" si="7">IF(SUM(Q26:V26)=0,"",SUM(Q26:V26))</f>
        <v/>
      </c>
      <c r="X26" s="247"/>
      <c r="Z26" s="261"/>
      <c r="AA26" s="261"/>
      <c r="AB26" s="261"/>
      <c r="AC26" s="261"/>
      <c r="AD26" s="261"/>
      <c r="AE26" s="261"/>
      <c r="AF26" s="261"/>
      <c r="AG26" s="261"/>
      <c r="AH26" s="261"/>
    </row>
    <row r="27" spans="1:37" ht="30" customHeight="1" thickBot="1">
      <c r="A27" s="181"/>
      <c r="B27" s="182"/>
      <c r="C27" s="185"/>
      <c r="D27" s="45" t="s">
        <v>20</v>
      </c>
      <c r="E27" s="83" t="str">
        <f>IF(E23+E25=0,"",E23+E25)</f>
        <v/>
      </c>
      <c r="F27" s="83" t="str">
        <f t="shared" si="4"/>
        <v/>
      </c>
      <c r="G27" s="83" t="str">
        <f t="shared" si="4"/>
        <v/>
      </c>
      <c r="H27" s="83" t="str">
        <f t="shared" si="4"/>
        <v/>
      </c>
      <c r="I27" s="83" t="str">
        <f t="shared" si="4"/>
        <v/>
      </c>
      <c r="J27" s="83" t="str">
        <f t="shared" si="4"/>
        <v/>
      </c>
      <c r="K27" s="83" t="str">
        <f t="shared" si="4"/>
        <v/>
      </c>
      <c r="L27" s="83" t="str">
        <f t="shared" si="4"/>
        <v/>
      </c>
      <c r="M27" s="83" t="str">
        <f t="shared" si="4"/>
        <v/>
      </c>
      <c r="N27" s="85" t="str">
        <f>IF(SUM(E25:M25)=0,"",SUM(E23:M23)+SUM(E25:M25))</f>
        <v/>
      </c>
      <c r="O27" s="105"/>
      <c r="P27" s="42"/>
      <c r="Q27" s="42"/>
      <c r="R27" s="42"/>
      <c r="S27" s="42"/>
      <c r="T27" s="42"/>
      <c r="U27" s="42"/>
      <c r="V27" s="42"/>
      <c r="W27" s="42"/>
      <c r="X27" s="42"/>
    </row>
    <row r="28" spans="1:37" ht="30" customHeight="1">
      <c r="A28" s="145" t="s">
        <v>31</v>
      </c>
      <c r="B28" s="147" t="s">
        <v>32</v>
      </c>
      <c r="C28" s="53" t="s">
        <v>15</v>
      </c>
      <c r="D28" s="54" t="s">
        <v>16</v>
      </c>
      <c r="E28" s="86"/>
      <c r="F28" s="86"/>
      <c r="G28" s="86"/>
      <c r="H28" s="86"/>
      <c r="I28" s="86"/>
      <c r="J28" s="86"/>
      <c r="K28" s="86"/>
      <c r="L28" s="86"/>
      <c r="M28" s="86"/>
      <c r="N28" s="26" t="str">
        <f t="shared" ref="N28:N31" si="8">IF(SUM(E28:M28)=0,"",SUM(E28:M28))</f>
        <v/>
      </c>
      <c r="O28" s="105"/>
      <c r="P28" s="4" t="s">
        <v>80</v>
      </c>
    </row>
    <row r="29" spans="1:37" ht="30" customHeight="1">
      <c r="A29" s="145"/>
      <c r="B29" s="147"/>
      <c r="C29" s="29" t="s">
        <v>19</v>
      </c>
      <c r="D29" s="30" t="s">
        <v>20</v>
      </c>
      <c r="E29" s="78"/>
      <c r="F29" s="78"/>
      <c r="G29" s="78"/>
      <c r="H29" s="78"/>
      <c r="I29" s="78"/>
      <c r="J29" s="78"/>
      <c r="K29" s="78"/>
      <c r="L29" s="78"/>
      <c r="M29" s="78"/>
      <c r="N29" s="32" t="str">
        <f t="shared" si="8"/>
        <v/>
      </c>
      <c r="O29" s="105"/>
      <c r="P29" s="4" t="s">
        <v>81</v>
      </c>
    </row>
    <row r="30" spans="1:37" ht="30" customHeight="1">
      <c r="A30" s="145"/>
      <c r="B30" s="147"/>
      <c r="C30" s="152" t="s">
        <v>21</v>
      </c>
      <c r="D30" s="34" t="s">
        <v>16</v>
      </c>
      <c r="E30" s="80"/>
      <c r="F30" s="80"/>
      <c r="G30" s="80"/>
      <c r="H30" s="80"/>
      <c r="I30" s="80"/>
      <c r="J30" s="80"/>
      <c r="K30" s="80"/>
      <c r="L30" s="80"/>
      <c r="M30" s="80"/>
      <c r="N30" s="36" t="str">
        <f t="shared" si="8"/>
        <v/>
      </c>
      <c r="O30" s="105"/>
      <c r="P30" s="109" t="s">
        <v>60</v>
      </c>
      <c r="Q30" s="109"/>
      <c r="R30" s="109"/>
      <c r="S30" s="109"/>
      <c r="T30" s="109"/>
      <c r="U30" s="109"/>
      <c r="V30" s="109"/>
      <c r="W30" s="109"/>
      <c r="X30" s="109"/>
    </row>
    <row r="31" spans="1:37" ht="30" customHeight="1">
      <c r="A31" s="145"/>
      <c r="B31" s="147"/>
      <c r="C31" s="153"/>
      <c r="D31" s="30" t="s">
        <v>20</v>
      </c>
      <c r="E31" s="78"/>
      <c r="F31" s="78"/>
      <c r="G31" s="78"/>
      <c r="H31" s="78"/>
      <c r="I31" s="78"/>
      <c r="J31" s="78"/>
      <c r="K31" s="78"/>
      <c r="L31" s="78"/>
      <c r="M31" s="78"/>
      <c r="N31" s="32" t="str">
        <f t="shared" si="8"/>
        <v/>
      </c>
      <c r="O31" s="105"/>
      <c r="P31" s="139" t="s">
        <v>93</v>
      </c>
      <c r="Q31" s="139"/>
      <c r="R31" s="139"/>
      <c r="S31" s="139"/>
      <c r="T31" s="139"/>
      <c r="U31" s="139"/>
      <c r="V31" s="139"/>
      <c r="W31" s="139"/>
      <c r="X31" s="127"/>
    </row>
    <row r="32" spans="1:37" ht="30" customHeight="1" thickBot="1">
      <c r="A32" s="145"/>
      <c r="B32" s="147"/>
      <c r="C32" s="152" t="s">
        <v>12</v>
      </c>
      <c r="D32" s="34" t="s">
        <v>16</v>
      </c>
      <c r="E32" s="82" t="str">
        <f>IF(E28+E30=0,"",E28+E30)</f>
        <v/>
      </c>
      <c r="F32" s="82" t="str">
        <f t="shared" ref="F32:M33" si="9">IF(F28+F30=0,"",F28+F30)</f>
        <v/>
      </c>
      <c r="G32" s="82" t="str">
        <f t="shared" si="9"/>
        <v/>
      </c>
      <c r="H32" s="82" t="str">
        <f t="shared" si="9"/>
        <v/>
      </c>
      <c r="I32" s="82" t="str">
        <f t="shared" si="9"/>
        <v/>
      </c>
      <c r="J32" s="82" t="str">
        <f t="shared" si="9"/>
        <v/>
      </c>
      <c r="K32" s="82" t="str">
        <f t="shared" si="9"/>
        <v/>
      </c>
      <c r="L32" s="82" t="str">
        <f t="shared" si="9"/>
        <v/>
      </c>
      <c r="M32" s="82" t="str">
        <f t="shared" si="9"/>
        <v/>
      </c>
      <c r="N32" s="84" t="str">
        <f>IF(SUM(E30:M30)=0,"",SUM(E28:M28)+SUM(E30:M30))</f>
        <v/>
      </c>
      <c r="O32" s="105"/>
      <c r="P32" s="317" t="s">
        <v>95</v>
      </c>
      <c r="Q32" s="317"/>
      <c r="R32" s="317"/>
      <c r="S32" s="317"/>
      <c r="T32" s="317"/>
      <c r="U32" s="317"/>
      <c r="V32" s="317"/>
      <c r="W32" s="317"/>
      <c r="X32" s="127"/>
      <c r="Y32" s="57"/>
    </row>
    <row r="33" spans="1:24" ht="30" customHeight="1" thickBot="1">
      <c r="A33" s="154"/>
      <c r="B33" s="155"/>
      <c r="C33" s="156"/>
      <c r="D33" s="58" t="s">
        <v>20</v>
      </c>
      <c r="E33" s="87" t="str">
        <f>IF(E29+E31=0,"",E29+E31)</f>
        <v/>
      </c>
      <c r="F33" s="87" t="str">
        <f t="shared" si="9"/>
        <v/>
      </c>
      <c r="G33" s="87" t="str">
        <f t="shared" si="9"/>
        <v/>
      </c>
      <c r="H33" s="87" t="str">
        <f t="shared" si="9"/>
        <v/>
      </c>
      <c r="I33" s="87" t="str">
        <f t="shared" si="9"/>
        <v/>
      </c>
      <c r="J33" s="87" t="str">
        <f t="shared" si="9"/>
        <v/>
      </c>
      <c r="K33" s="87" t="str">
        <f t="shared" si="9"/>
        <v/>
      </c>
      <c r="L33" s="87" t="str">
        <f t="shared" si="9"/>
        <v/>
      </c>
      <c r="M33" s="87" t="str">
        <f t="shared" si="9"/>
        <v/>
      </c>
      <c r="N33" s="88" t="str">
        <f>IF(SUM(E31:M31)=0,"",SUM(E29:M29)+SUM(E31:M31))</f>
        <v/>
      </c>
      <c r="O33" s="105"/>
      <c r="P33" s="166" t="s">
        <v>34</v>
      </c>
      <c r="Q33" s="167"/>
      <c r="R33" s="167"/>
      <c r="S33" s="167"/>
      <c r="T33" s="167"/>
      <c r="U33" s="167"/>
      <c r="V33" s="307"/>
      <c r="W33" s="307"/>
      <c r="X33" s="308"/>
    </row>
    <row r="34" spans="1:24" ht="30" customHeight="1" thickTop="1">
      <c r="A34" s="142" t="s">
        <v>35</v>
      </c>
      <c r="B34" s="143"/>
      <c r="C34" s="144"/>
      <c r="D34" s="61" t="s">
        <v>16</v>
      </c>
      <c r="E34" s="89" t="str">
        <f>IF(E16+E18+E22+E24+E28+E30=0,"",E16+E18+E22+E24+E28+E30)</f>
        <v/>
      </c>
      <c r="F34" s="89" t="str">
        <f t="shared" ref="F34:M35" si="10">IF(F16+F18+F22+F24+F28+F30=0,"",F16+F18+F22+F24+F28+F30)</f>
        <v/>
      </c>
      <c r="G34" s="89" t="str">
        <f t="shared" si="10"/>
        <v/>
      </c>
      <c r="H34" s="89" t="str">
        <f t="shared" si="10"/>
        <v/>
      </c>
      <c r="I34" s="89" t="str">
        <f t="shared" si="10"/>
        <v/>
      </c>
      <c r="J34" s="89" t="str">
        <f t="shared" si="10"/>
        <v/>
      </c>
      <c r="K34" s="89" t="str">
        <f t="shared" si="10"/>
        <v/>
      </c>
      <c r="L34" s="89" t="str">
        <f t="shared" si="10"/>
        <v/>
      </c>
      <c r="M34" s="89" t="str">
        <f t="shared" si="10"/>
        <v/>
      </c>
      <c r="N34" s="90" t="str">
        <f>IF(SUM(E16:M16)+SUM(E18:M18)+SUM(E22:M22)+SUM(E24:M24)+SUM(E28:M28)+SUM(E30:M30)=0,"",SUM(E16:M16)+SUM(E18:M18)+SUM(E22:M22)+SUM(E24:M24)+SUM(E28:M28)+SUM(E30:M30))</f>
        <v/>
      </c>
      <c r="O34" s="105"/>
      <c r="P34" s="169"/>
      <c r="Q34" s="170"/>
      <c r="R34" s="170"/>
      <c r="S34" s="170"/>
      <c r="T34" s="170"/>
      <c r="U34" s="170"/>
      <c r="V34" s="309"/>
      <c r="W34" s="309"/>
      <c r="X34" s="310"/>
    </row>
    <row r="35" spans="1:24" ht="30" customHeight="1">
      <c r="A35" s="145"/>
      <c r="B35" s="146"/>
      <c r="C35" s="147"/>
      <c r="D35" s="64" t="s">
        <v>20</v>
      </c>
      <c r="E35" s="91" t="str">
        <f>IF(E17+E19+E23+E25+E29+E31=0,"",E17+E19+E23+E25+E29+E31)</f>
        <v/>
      </c>
      <c r="F35" s="91" t="str">
        <f t="shared" si="10"/>
        <v/>
      </c>
      <c r="G35" s="91" t="str">
        <f t="shared" si="10"/>
        <v/>
      </c>
      <c r="H35" s="91" t="str">
        <f t="shared" si="10"/>
        <v/>
      </c>
      <c r="I35" s="91" t="str">
        <f t="shared" si="10"/>
        <v/>
      </c>
      <c r="J35" s="91" t="str">
        <f t="shared" si="10"/>
        <v/>
      </c>
      <c r="K35" s="91" t="str">
        <f t="shared" si="10"/>
        <v/>
      </c>
      <c r="L35" s="91" t="str">
        <f t="shared" si="10"/>
        <v/>
      </c>
      <c r="M35" s="91" t="str">
        <f t="shared" si="10"/>
        <v/>
      </c>
      <c r="N35" s="92" t="str">
        <f>IF(SUM(E17:M17)+SUM(E19:M19)+SUM(E23:M23)+SUM(E25:M25)+SUM(E29:M29)+SUM(E31:M31)=0,"",SUM(E17:M17)+SUM(E19:M19)+SUM(E23:M23)+SUM(E25:M25)+SUM(E29:M29)+SUM(E31:M31))</f>
        <v/>
      </c>
      <c r="O35" s="105"/>
      <c r="P35" s="169"/>
      <c r="Q35" s="170"/>
      <c r="R35" s="170"/>
      <c r="S35" s="170"/>
      <c r="T35" s="170"/>
      <c r="U35" s="170"/>
      <c r="V35" s="309"/>
      <c r="W35" s="309"/>
      <c r="X35" s="310"/>
    </row>
    <row r="36" spans="1:24" ht="30" customHeight="1" thickBot="1">
      <c r="A36" s="148"/>
      <c r="B36" s="149"/>
      <c r="C36" s="150"/>
      <c r="D36" s="67" t="s">
        <v>36</v>
      </c>
      <c r="E36" s="93" t="str">
        <f>IF(SUM(E16:E19)+SUM(E22:E25)+SUM(E28:E31)=0,"",SUM(E16:E19)+SUM(E22:E25)+SUM(E28:E31))</f>
        <v/>
      </c>
      <c r="F36" s="93" t="str">
        <f t="shared" ref="F36:M36" si="11">IF(SUM(F16:F19)+SUM(F22:F25)+SUM(F28:F31)=0,"",SUM(F16:F19)+SUM(F22:F25)+SUM(F28:F31))</f>
        <v/>
      </c>
      <c r="G36" s="93" t="str">
        <f t="shared" si="11"/>
        <v/>
      </c>
      <c r="H36" s="93" t="str">
        <f t="shared" si="11"/>
        <v/>
      </c>
      <c r="I36" s="93" t="str">
        <f t="shared" si="11"/>
        <v/>
      </c>
      <c r="J36" s="93" t="str">
        <f t="shared" si="11"/>
        <v/>
      </c>
      <c r="K36" s="93" t="str">
        <f t="shared" si="11"/>
        <v/>
      </c>
      <c r="L36" s="93" t="str">
        <f t="shared" si="11"/>
        <v/>
      </c>
      <c r="M36" s="93" t="str">
        <f t="shared" si="11"/>
        <v/>
      </c>
      <c r="N36" s="94" t="str">
        <f>IF(SUM(E16:M19)+SUM(E22:M25)+SUM(E28:M31)=0,"",SUM(E36:M36))</f>
        <v/>
      </c>
      <c r="O36" s="70"/>
      <c r="P36" s="169"/>
      <c r="Q36" s="170"/>
      <c r="R36" s="170"/>
      <c r="S36" s="170"/>
      <c r="T36" s="170"/>
      <c r="U36" s="170"/>
      <c r="V36" s="309"/>
      <c r="W36" s="309"/>
      <c r="X36" s="310"/>
    </row>
    <row r="37" spans="1:24" ht="30" customHeight="1" thickBot="1">
      <c r="A37" s="71"/>
      <c r="B37" s="71"/>
      <c r="C37" s="71" t="s">
        <v>84</v>
      </c>
      <c r="D37" s="71"/>
      <c r="E37" s="72"/>
      <c r="F37" s="72"/>
      <c r="G37" s="72"/>
      <c r="H37" s="72"/>
      <c r="I37" s="72"/>
      <c r="J37" s="72"/>
      <c r="K37" s="72"/>
      <c r="L37" s="72"/>
      <c r="M37" s="73"/>
      <c r="O37" s="109"/>
      <c r="P37" s="169"/>
      <c r="Q37" s="170"/>
      <c r="R37" s="170"/>
      <c r="S37" s="170"/>
      <c r="T37" s="170"/>
      <c r="U37" s="170"/>
      <c r="V37" s="309"/>
      <c r="W37" s="309"/>
      <c r="X37" s="310"/>
    </row>
    <row r="38" spans="1:24">
      <c r="A38" s="302" t="s">
        <v>55</v>
      </c>
      <c r="B38" s="303"/>
      <c r="C38" s="303"/>
      <c r="D38" s="304"/>
      <c r="E38" s="122">
        <v>43863</v>
      </c>
      <c r="F38" s="122">
        <v>43864</v>
      </c>
      <c r="G38" s="122">
        <v>43865</v>
      </c>
      <c r="H38" s="122">
        <v>43866</v>
      </c>
      <c r="I38" s="122">
        <v>43867</v>
      </c>
      <c r="J38" s="122">
        <v>43868</v>
      </c>
      <c r="K38" s="122">
        <v>43869</v>
      </c>
      <c r="L38" s="122">
        <v>43870</v>
      </c>
      <c r="M38" s="122">
        <v>43871</v>
      </c>
      <c r="N38" s="95" t="s">
        <v>36</v>
      </c>
      <c r="O38" s="6"/>
      <c r="P38" s="169"/>
      <c r="Q38" s="170"/>
      <c r="R38" s="170"/>
      <c r="S38" s="170"/>
      <c r="T38" s="170"/>
      <c r="U38" s="170"/>
      <c r="V38" s="309"/>
      <c r="W38" s="309"/>
      <c r="X38" s="310"/>
    </row>
    <row r="39" spans="1:24">
      <c r="A39" s="340" t="s">
        <v>56</v>
      </c>
      <c r="B39" s="341"/>
      <c r="C39" s="250"/>
      <c r="D39" s="102" t="s">
        <v>65</v>
      </c>
      <c r="E39" s="124"/>
      <c r="F39" s="124"/>
      <c r="G39" s="124"/>
      <c r="H39" s="124"/>
      <c r="I39" s="124"/>
      <c r="J39" s="124"/>
      <c r="K39" s="124"/>
      <c r="L39" s="124"/>
      <c r="M39" s="124"/>
      <c r="N39" s="112" t="str">
        <f t="shared" ref="N39:N40" si="12">IF(SUM(E39:M39)=0,"",SUM(E39:M39))</f>
        <v/>
      </c>
      <c r="O39" s="6"/>
      <c r="P39" s="169"/>
      <c r="Q39" s="170"/>
      <c r="R39" s="170"/>
      <c r="S39" s="170"/>
      <c r="T39" s="170"/>
      <c r="U39" s="170"/>
      <c r="V39" s="309"/>
      <c r="W39" s="309"/>
      <c r="X39" s="310"/>
    </row>
    <row r="40" spans="1:24" ht="20.25" thickBot="1">
      <c r="A40" s="342"/>
      <c r="B40" s="343"/>
      <c r="C40" s="251"/>
      <c r="D40" s="113" t="s">
        <v>66</v>
      </c>
      <c r="E40" s="125"/>
      <c r="F40" s="125"/>
      <c r="G40" s="125"/>
      <c r="H40" s="125"/>
      <c r="I40" s="125"/>
      <c r="J40" s="125"/>
      <c r="K40" s="125"/>
      <c r="L40" s="125"/>
      <c r="M40" s="125"/>
      <c r="N40" s="114" t="str">
        <f t="shared" si="12"/>
        <v/>
      </c>
      <c r="O40" s="6"/>
      <c r="P40" s="169"/>
      <c r="Q40" s="170"/>
      <c r="R40" s="170"/>
      <c r="S40" s="170"/>
      <c r="T40" s="170"/>
      <c r="U40" s="170"/>
      <c r="V40" s="311"/>
      <c r="W40" s="311"/>
      <c r="X40" s="312"/>
    </row>
    <row r="41" spans="1:24" ht="20.25" thickBot="1">
      <c r="A41" s="344"/>
      <c r="B41" s="232"/>
      <c r="C41" s="289"/>
      <c r="D41" s="110" t="s">
        <v>67</v>
      </c>
      <c r="E41" s="126"/>
      <c r="F41" s="126"/>
      <c r="G41" s="126"/>
      <c r="H41" s="126"/>
      <c r="I41" s="126"/>
      <c r="J41" s="126"/>
      <c r="K41" s="126"/>
      <c r="L41" s="126"/>
      <c r="M41" s="126"/>
      <c r="N41" s="96" t="str">
        <f>IF(SUM(E41:M41)=0,"",SUM(E41:M41))</f>
        <v/>
      </c>
      <c r="O41" s="7"/>
      <c r="P41" s="169"/>
      <c r="Q41" s="170"/>
      <c r="R41" s="170"/>
      <c r="S41" s="170"/>
      <c r="T41" s="170"/>
      <c r="U41" s="170"/>
      <c r="V41" s="345" t="s">
        <v>64</v>
      </c>
      <c r="W41" s="346"/>
      <c r="X41" s="347"/>
    </row>
    <row r="42" spans="1:24" ht="20.25" thickBot="1">
      <c r="C42" s="298" t="s">
        <v>79</v>
      </c>
      <c r="D42" s="298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P42" s="169"/>
      <c r="Q42" s="170"/>
      <c r="R42" s="170"/>
      <c r="S42" s="170"/>
      <c r="T42" s="170"/>
      <c r="U42" s="170"/>
      <c r="V42" s="160" t="str">
        <f>IF('５都道府県選手団'!V37="","",'５都道府県選手団'!V37)</f>
        <v/>
      </c>
      <c r="W42" s="161"/>
      <c r="X42" s="162"/>
    </row>
    <row r="43" spans="1:24" ht="41.25" customHeight="1" thickBot="1">
      <c r="A43" s="300" t="s">
        <v>58</v>
      </c>
      <c r="B43" s="305"/>
      <c r="C43" s="305"/>
      <c r="D43" s="301"/>
      <c r="E43" s="111"/>
      <c r="F43" s="300" t="s">
        <v>59</v>
      </c>
      <c r="G43" s="301"/>
      <c r="H43" s="305"/>
      <c r="I43" s="305"/>
      <c r="J43" s="305"/>
      <c r="K43" s="305"/>
      <c r="L43" s="305"/>
      <c r="M43" s="305"/>
      <c r="N43" s="301"/>
      <c r="P43" s="172"/>
      <c r="Q43" s="173"/>
      <c r="R43" s="173"/>
      <c r="S43" s="173"/>
      <c r="T43" s="173"/>
      <c r="U43" s="173"/>
      <c r="V43" s="163"/>
      <c r="W43" s="164"/>
      <c r="X43" s="165"/>
    </row>
    <row r="45" spans="1:24" ht="33.75" customHeight="1">
      <c r="Q45" s="6"/>
    </row>
  </sheetData>
  <mergeCells count="74">
    <mergeCell ref="V42:X43"/>
    <mergeCell ref="A43:D43"/>
    <mergeCell ref="F43:G43"/>
    <mergeCell ref="H43:N43"/>
    <mergeCell ref="V33:X40"/>
    <mergeCell ref="A34:C36"/>
    <mergeCell ref="A38:D38"/>
    <mergeCell ref="A39:C41"/>
    <mergeCell ref="V41:X41"/>
    <mergeCell ref="A28:A33"/>
    <mergeCell ref="B28:B33"/>
    <mergeCell ref="C30:C31"/>
    <mergeCell ref="C32:C33"/>
    <mergeCell ref="P33:U43"/>
    <mergeCell ref="C42:N42"/>
    <mergeCell ref="P31:W31"/>
    <mergeCell ref="U25:V25"/>
    <mergeCell ref="W25:X25"/>
    <mergeCell ref="Z25:AH26"/>
    <mergeCell ref="C26:C27"/>
    <mergeCell ref="Q26:R26"/>
    <mergeCell ref="S26:T26"/>
    <mergeCell ref="U26:V26"/>
    <mergeCell ref="W26:X26"/>
    <mergeCell ref="A22:B27"/>
    <mergeCell ref="Q22:R22"/>
    <mergeCell ref="S22:T22"/>
    <mergeCell ref="U22:V22"/>
    <mergeCell ref="W22:X22"/>
    <mergeCell ref="Q23:R23"/>
    <mergeCell ref="S23:T23"/>
    <mergeCell ref="U23:V23"/>
    <mergeCell ref="W23:X23"/>
    <mergeCell ref="C24:C25"/>
    <mergeCell ref="Q24:R24"/>
    <mergeCell ref="S24:T24"/>
    <mergeCell ref="U24:V24"/>
    <mergeCell ref="W24:X24"/>
    <mergeCell ref="Q25:R25"/>
    <mergeCell ref="S25:T25"/>
    <mergeCell ref="U16:U18"/>
    <mergeCell ref="X16:X19"/>
    <mergeCell ref="Q17:R17"/>
    <mergeCell ref="C18:C19"/>
    <mergeCell ref="Q18:R18"/>
    <mergeCell ref="Q19:S19"/>
    <mergeCell ref="V16:V18"/>
    <mergeCell ref="W16:W19"/>
    <mergeCell ref="E13:M13"/>
    <mergeCell ref="C20:C21"/>
    <mergeCell ref="A16:B21"/>
    <mergeCell ref="P16:P18"/>
    <mergeCell ref="Q16:R16"/>
    <mergeCell ref="I8:J11"/>
    <mergeCell ref="L8:R8"/>
    <mergeCell ref="T8:X8"/>
    <mergeCell ref="K9:R11"/>
    <mergeCell ref="T9:X9"/>
    <mergeCell ref="P32:W32"/>
    <mergeCell ref="A1:C1"/>
    <mergeCell ref="P1:X1"/>
    <mergeCell ref="A3:X3"/>
    <mergeCell ref="A4:C7"/>
    <mergeCell ref="D4:H7"/>
    <mergeCell ref="J4:K7"/>
    <mergeCell ref="L4:T7"/>
    <mergeCell ref="T11:X11"/>
    <mergeCell ref="A13:D15"/>
    <mergeCell ref="N13:N15"/>
    <mergeCell ref="Q15:T15"/>
    <mergeCell ref="U15:V15"/>
    <mergeCell ref="W15:X15"/>
    <mergeCell ref="A8:C11"/>
    <mergeCell ref="D8:H11"/>
  </mergeCells>
  <phoneticPr fontId="1"/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48" orientation="landscape"/>
  <headerFooter alignWithMargins="0"/>
  <rowBreaks count="1" manualBreakCount="1">
    <brk id="43" max="2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5"/>
  <sheetViews>
    <sheetView zoomScale="60" zoomScaleNormal="60" zoomScaleSheetLayoutView="50" zoomScalePageLayoutView="25" workbookViewId="0">
      <selection activeCell="Q14" sqref="Q14"/>
    </sheetView>
  </sheetViews>
  <sheetFormatPr defaultColWidth="0.125" defaultRowHeight="19.5"/>
  <cols>
    <col min="1" max="1" width="3.375" style="4" customWidth="1"/>
    <col min="2" max="2" width="3.25" style="4" customWidth="1"/>
    <col min="3" max="4" width="10" style="5" customWidth="1"/>
    <col min="5" max="13" width="12.75" style="4" customWidth="1"/>
    <col min="14" max="14" width="10.625" style="4" customWidth="1"/>
    <col min="15" max="15" width="4.5" style="4" customWidth="1"/>
    <col min="16" max="16" width="21" style="4" customWidth="1"/>
    <col min="17" max="17" width="6.625" style="4" customWidth="1"/>
    <col min="18" max="18" width="12.125" style="6" customWidth="1"/>
    <col min="19" max="19" width="12.625" style="6" customWidth="1"/>
    <col min="20" max="20" width="6" style="7" bestFit="1" customWidth="1"/>
    <col min="21" max="21" width="20.5" style="7" customWidth="1"/>
    <col min="22" max="22" width="4.25" style="7" bestFit="1" customWidth="1"/>
    <col min="23" max="23" width="22.25" style="7" customWidth="1"/>
    <col min="24" max="24" width="4.25" style="4" bestFit="1" customWidth="1"/>
    <col min="25" max="16384" width="0.125" style="4"/>
  </cols>
  <sheetData>
    <row r="1" spans="1:37" ht="21" customHeight="1">
      <c r="A1" s="188" t="s">
        <v>0</v>
      </c>
      <c r="B1" s="189"/>
      <c r="C1" s="190"/>
      <c r="D1" s="1"/>
      <c r="E1" s="104"/>
      <c r="F1" s="104"/>
      <c r="G1" s="3"/>
      <c r="H1" s="3"/>
      <c r="P1" s="318"/>
      <c r="Q1" s="318"/>
      <c r="R1" s="318"/>
      <c r="S1" s="318"/>
      <c r="T1" s="318"/>
      <c r="U1" s="318"/>
      <c r="V1" s="318"/>
      <c r="W1" s="318"/>
      <c r="X1" s="318"/>
    </row>
    <row r="2" spans="1:37" ht="10.5" hidden="1" customHeight="1"/>
    <row r="3" spans="1:37" ht="33.75" customHeight="1" thickBot="1">
      <c r="A3" s="319" t="s">
        <v>86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</row>
    <row r="4" spans="1:37" ht="12" customHeight="1">
      <c r="A4" s="320" t="s">
        <v>1</v>
      </c>
      <c r="B4" s="321"/>
      <c r="C4" s="321"/>
      <c r="D4" s="337"/>
      <c r="E4" s="211"/>
      <c r="F4" s="211"/>
      <c r="G4" s="211"/>
      <c r="H4" s="212"/>
      <c r="I4" s="8"/>
      <c r="J4" s="234" t="s">
        <v>62</v>
      </c>
      <c r="K4" s="235"/>
      <c r="L4" s="328" t="s">
        <v>2</v>
      </c>
      <c r="M4" s="329"/>
      <c r="N4" s="329"/>
      <c r="O4" s="329"/>
      <c r="P4" s="329"/>
      <c r="Q4" s="329"/>
      <c r="R4" s="329"/>
      <c r="S4" s="329"/>
      <c r="T4" s="330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7" s="9" customFormat="1" ht="15" customHeight="1">
      <c r="A5" s="322"/>
      <c r="B5" s="323"/>
      <c r="C5" s="323"/>
      <c r="D5" s="338"/>
      <c r="E5" s="213"/>
      <c r="F5" s="213"/>
      <c r="G5" s="213"/>
      <c r="H5" s="214"/>
      <c r="I5" s="8"/>
      <c r="J5" s="236"/>
      <c r="K5" s="237"/>
      <c r="L5" s="331"/>
      <c r="M5" s="332"/>
      <c r="N5" s="332"/>
      <c r="O5" s="332"/>
      <c r="P5" s="332"/>
      <c r="Q5" s="332"/>
      <c r="R5" s="332"/>
      <c r="S5" s="332"/>
      <c r="T5" s="333"/>
    </row>
    <row r="6" spans="1:37" s="9" customFormat="1" ht="15" customHeight="1">
      <c r="A6" s="324"/>
      <c r="B6" s="325"/>
      <c r="C6" s="325"/>
      <c r="D6" s="338"/>
      <c r="E6" s="213"/>
      <c r="F6" s="213"/>
      <c r="G6" s="213"/>
      <c r="H6" s="214"/>
      <c r="I6" s="8"/>
      <c r="J6" s="238"/>
      <c r="K6" s="239"/>
      <c r="L6" s="331"/>
      <c r="M6" s="332"/>
      <c r="N6" s="332"/>
      <c r="O6" s="332"/>
      <c r="P6" s="332"/>
      <c r="Q6" s="332"/>
      <c r="R6" s="332"/>
      <c r="S6" s="332"/>
      <c r="T6" s="333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7" ht="27" customHeight="1" thickBot="1">
      <c r="A7" s="326"/>
      <c r="B7" s="327"/>
      <c r="C7" s="327"/>
      <c r="D7" s="339"/>
      <c r="E7" s="215"/>
      <c r="F7" s="215"/>
      <c r="G7" s="215"/>
      <c r="H7" s="216"/>
      <c r="I7" s="8"/>
      <c r="J7" s="240"/>
      <c r="K7" s="241"/>
      <c r="L7" s="334"/>
      <c r="M7" s="335"/>
      <c r="N7" s="335"/>
      <c r="O7" s="335"/>
      <c r="P7" s="335"/>
      <c r="Q7" s="335"/>
      <c r="R7" s="335"/>
      <c r="S7" s="335"/>
      <c r="T7" s="336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7" s="9" customFormat="1" ht="19.5" customHeight="1">
      <c r="A8" s="191" t="s">
        <v>37</v>
      </c>
      <c r="B8" s="192"/>
      <c r="C8" s="193"/>
      <c r="D8" s="265"/>
      <c r="E8" s="266"/>
      <c r="F8" s="266"/>
      <c r="G8" s="266"/>
      <c r="H8" s="267"/>
      <c r="I8" s="200" t="s">
        <v>3</v>
      </c>
      <c r="J8" s="193"/>
      <c r="K8" s="11" t="s">
        <v>4</v>
      </c>
      <c r="L8" s="204"/>
      <c r="M8" s="204"/>
      <c r="N8" s="204"/>
      <c r="O8" s="204"/>
      <c r="P8" s="204"/>
      <c r="Q8" s="204"/>
      <c r="R8" s="204"/>
      <c r="S8" s="12" t="s">
        <v>48</v>
      </c>
      <c r="T8" s="205"/>
      <c r="U8" s="205"/>
      <c r="V8" s="205"/>
      <c r="W8" s="205"/>
      <c r="X8" s="206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9.5" customHeight="1">
      <c r="A9" s="194"/>
      <c r="B9" s="195"/>
      <c r="C9" s="196"/>
      <c r="D9" s="268"/>
      <c r="E9" s="269"/>
      <c r="F9" s="269"/>
      <c r="G9" s="269"/>
      <c r="H9" s="270"/>
      <c r="I9" s="201"/>
      <c r="J9" s="196"/>
      <c r="K9" s="207"/>
      <c r="L9" s="146"/>
      <c r="M9" s="146"/>
      <c r="N9" s="146"/>
      <c r="O9" s="146"/>
      <c r="P9" s="146"/>
      <c r="Q9" s="146"/>
      <c r="R9" s="146"/>
      <c r="S9" s="14" t="s">
        <v>5</v>
      </c>
      <c r="T9" s="209"/>
      <c r="U9" s="209"/>
      <c r="V9" s="209"/>
      <c r="W9" s="209"/>
      <c r="X9" s="210"/>
    </row>
    <row r="10" spans="1:37" ht="19.5" customHeight="1">
      <c r="A10" s="194"/>
      <c r="B10" s="195"/>
      <c r="C10" s="196"/>
      <c r="D10" s="268"/>
      <c r="E10" s="269"/>
      <c r="F10" s="269"/>
      <c r="G10" s="269"/>
      <c r="H10" s="270"/>
      <c r="I10" s="201"/>
      <c r="J10" s="196"/>
      <c r="K10" s="207"/>
      <c r="L10" s="146"/>
      <c r="M10" s="146"/>
      <c r="N10" s="146"/>
      <c r="O10" s="146"/>
      <c r="P10" s="146"/>
      <c r="Q10" s="146"/>
      <c r="R10" s="146"/>
      <c r="S10" s="14" t="s">
        <v>6</v>
      </c>
      <c r="T10" s="106"/>
      <c r="U10" s="106"/>
      <c r="V10" s="106"/>
      <c r="W10" s="106"/>
      <c r="X10" s="107"/>
    </row>
    <row r="11" spans="1:37" ht="20.25" customHeight="1" thickBot="1">
      <c r="A11" s="197"/>
      <c r="B11" s="198"/>
      <c r="C11" s="199"/>
      <c r="D11" s="271"/>
      <c r="E11" s="272"/>
      <c r="F11" s="272"/>
      <c r="G11" s="272"/>
      <c r="H11" s="273"/>
      <c r="I11" s="202"/>
      <c r="J11" s="199"/>
      <c r="K11" s="208"/>
      <c r="L11" s="149"/>
      <c r="M11" s="149"/>
      <c r="N11" s="149"/>
      <c r="O11" s="149"/>
      <c r="P11" s="149"/>
      <c r="Q11" s="149"/>
      <c r="R11" s="149"/>
      <c r="S11" s="17" t="s">
        <v>52</v>
      </c>
      <c r="T11" s="232"/>
      <c r="U11" s="232"/>
      <c r="V11" s="232"/>
      <c r="W11" s="232"/>
      <c r="X11" s="233"/>
    </row>
    <row r="12" spans="1:37" ht="3.75" customHeight="1" thickBot="1"/>
    <row r="13" spans="1:37" ht="21.75" customHeight="1">
      <c r="A13" s="278" t="s">
        <v>7</v>
      </c>
      <c r="B13" s="204"/>
      <c r="C13" s="204"/>
      <c r="D13" s="279"/>
      <c r="E13" s="280" t="s">
        <v>77</v>
      </c>
      <c r="F13" s="281"/>
      <c r="G13" s="281"/>
      <c r="H13" s="281"/>
      <c r="I13" s="281"/>
      <c r="J13" s="281"/>
      <c r="K13" s="281"/>
      <c r="L13" s="281"/>
      <c r="M13" s="282"/>
      <c r="N13" s="275" t="s">
        <v>8</v>
      </c>
      <c r="O13" s="104"/>
      <c r="P13" s="108" t="s">
        <v>53</v>
      </c>
      <c r="Q13" s="105"/>
      <c r="R13" s="108"/>
      <c r="S13" s="108"/>
      <c r="T13" s="105"/>
      <c r="U13" s="105"/>
      <c r="V13" s="105"/>
      <c r="W13" s="105"/>
      <c r="X13" s="105"/>
    </row>
    <row r="14" spans="1:37" ht="20.25" thickBot="1">
      <c r="A14" s="145"/>
      <c r="B14" s="146"/>
      <c r="C14" s="146"/>
      <c r="D14" s="147"/>
      <c r="E14" s="120">
        <v>2</v>
      </c>
      <c r="F14" s="120">
        <v>3</v>
      </c>
      <c r="G14" s="120">
        <v>4</v>
      </c>
      <c r="H14" s="120">
        <v>5</v>
      </c>
      <c r="I14" s="120">
        <v>6</v>
      </c>
      <c r="J14" s="120">
        <v>7</v>
      </c>
      <c r="K14" s="120">
        <v>8</v>
      </c>
      <c r="L14" s="120">
        <v>9</v>
      </c>
      <c r="M14" s="120">
        <v>10</v>
      </c>
      <c r="N14" s="276"/>
      <c r="O14" s="104"/>
      <c r="P14" s="105"/>
      <c r="Q14" s="71" t="s">
        <v>88</v>
      </c>
      <c r="R14" s="108"/>
      <c r="S14" s="108"/>
      <c r="T14" s="105"/>
      <c r="U14" s="105"/>
      <c r="V14" s="105"/>
      <c r="W14" s="105"/>
      <c r="X14" s="105"/>
    </row>
    <row r="15" spans="1:37" ht="20.25" thickBot="1">
      <c r="A15" s="145"/>
      <c r="B15" s="146"/>
      <c r="C15" s="146"/>
      <c r="D15" s="147"/>
      <c r="E15" s="121" t="s">
        <v>74</v>
      </c>
      <c r="F15" s="121" t="s">
        <v>75</v>
      </c>
      <c r="G15" s="121" t="s">
        <v>76</v>
      </c>
      <c r="H15" s="121" t="s">
        <v>70</v>
      </c>
      <c r="I15" s="121" t="s">
        <v>71</v>
      </c>
      <c r="J15" s="121" t="s">
        <v>72</v>
      </c>
      <c r="K15" s="121" t="s">
        <v>73</v>
      </c>
      <c r="L15" s="121" t="s">
        <v>74</v>
      </c>
      <c r="M15" s="121" t="s">
        <v>89</v>
      </c>
      <c r="N15" s="277"/>
      <c r="O15" s="20"/>
      <c r="P15" s="21" t="s">
        <v>10</v>
      </c>
      <c r="Q15" s="262" t="s">
        <v>11</v>
      </c>
      <c r="R15" s="263"/>
      <c r="S15" s="263"/>
      <c r="T15" s="264"/>
      <c r="U15" s="262" t="s">
        <v>12</v>
      </c>
      <c r="V15" s="264"/>
      <c r="W15" s="262" t="s">
        <v>13</v>
      </c>
      <c r="X15" s="274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37" ht="30" customHeight="1">
      <c r="A16" s="283" t="s">
        <v>14</v>
      </c>
      <c r="B16" s="284"/>
      <c r="C16" s="23" t="s">
        <v>15</v>
      </c>
      <c r="D16" s="24" t="s">
        <v>16</v>
      </c>
      <c r="E16" s="76"/>
      <c r="F16" s="76"/>
      <c r="G16" s="76"/>
      <c r="H16" s="76"/>
      <c r="I16" s="76"/>
      <c r="J16" s="76"/>
      <c r="K16" s="76"/>
      <c r="L16" s="76"/>
      <c r="M16" s="76"/>
      <c r="N16" s="26" t="str">
        <f>IF(SUM(E16:M16)=0,"",SUM(E16:M16))</f>
        <v/>
      </c>
      <c r="O16" s="105"/>
      <c r="P16" s="290" t="s">
        <v>17</v>
      </c>
      <c r="Q16" s="248" t="s">
        <v>88</v>
      </c>
      <c r="R16" s="297"/>
      <c r="S16" s="77"/>
      <c r="T16" s="28" t="s">
        <v>68</v>
      </c>
      <c r="U16" s="242" t="str">
        <f>IF(SUM(S16:S18)+Q19=0,"",S16*4500+S17*8000+S18*6000)</f>
        <v/>
      </c>
      <c r="V16" s="250" t="s">
        <v>18</v>
      </c>
      <c r="W16" s="242" t="str">
        <f>IF(U16="","",U16+Q19*1000)</f>
        <v/>
      </c>
      <c r="X16" s="258" t="s">
        <v>18</v>
      </c>
      <c r="AJ16" s="22"/>
      <c r="AK16" s="22"/>
    </row>
    <row r="17" spans="1:37" s="22" customFormat="1" ht="30" customHeight="1">
      <c r="A17" s="285"/>
      <c r="B17" s="286"/>
      <c r="C17" s="29" t="s">
        <v>19</v>
      </c>
      <c r="D17" s="30" t="s">
        <v>20</v>
      </c>
      <c r="E17" s="78"/>
      <c r="F17" s="78"/>
      <c r="G17" s="78"/>
      <c r="H17" s="78"/>
      <c r="I17" s="78"/>
      <c r="J17" s="78"/>
      <c r="K17" s="78"/>
      <c r="L17" s="78"/>
      <c r="M17" s="78"/>
      <c r="N17" s="32" t="str">
        <f t="shared" ref="N17:N19" si="0">IF(SUM(E17:M17)=0,"",SUM(E17:M17))</f>
        <v/>
      </c>
      <c r="O17" s="105"/>
      <c r="P17" s="291"/>
      <c r="Q17" s="293" t="s">
        <v>39</v>
      </c>
      <c r="R17" s="294"/>
      <c r="S17" s="79"/>
      <c r="T17" s="33" t="s">
        <v>42</v>
      </c>
      <c r="U17" s="256"/>
      <c r="V17" s="251"/>
      <c r="W17" s="243"/>
      <c r="X17" s="259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30" customHeight="1">
      <c r="A18" s="285"/>
      <c r="B18" s="286"/>
      <c r="C18" s="152" t="s">
        <v>21</v>
      </c>
      <c r="D18" s="34" t="s">
        <v>16</v>
      </c>
      <c r="E18" s="80"/>
      <c r="F18" s="80"/>
      <c r="G18" s="80"/>
      <c r="H18" s="80"/>
      <c r="I18" s="80"/>
      <c r="J18" s="80"/>
      <c r="K18" s="80"/>
      <c r="L18" s="80"/>
      <c r="M18" s="80"/>
      <c r="N18" s="36" t="str">
        <f t="shared" si="0"/>
        <v/>
      </c>
      <c r="O18" s="105"/>
      <c r="P18" s="292"/>
      <c r="Q18" s="248" t="s">
        <v>40</v>
      </c>
      <c r="R18" s="249"/>
      <c r="S18" s="81"/>
      <c r="T18" s="37" t="s">
        <v>42</v>
      </c>
      <c r="U18" s="257"/>
      <c r="V18" s="252"/>
      <c r="W18" s="243"/>
      <c r="X18" s="259"/>
    </row>
    <row r="19" spans="1:37" ht="30" customHeight="1" thickBot="1">
      <c r="A19" s="285"/>
      <c r="B19" s="286"/>
      <c r="C19" s="153"/>
      <c r="D19" s="30" t="s">
        <v>20</v>
      </c>
      <c r="E19" s="78"/>
      <c r="F19" s="78"/>
      <c r="G19" s="78"/>
      <c r="H19" s="78"/>
      <c r="I19" s="78"/>
      <c r="J19" s="78"/>
      <c r="K19" s="78"/>
      <c r="L19" s="78"/>
      <c r="M19" s="78"/>
      <c r="N19" s="32" t="str">
        <f t="shared" si="0"/>
        <v/>
      </c>
      <c r="O19" s="105"/>
      <c r="P19" s="97" t="s">
        <v>41</v>
      </c>
      <c r="Q19" s="315"/>
      <c r="R19" s="316"/>
      <c r="S19" s="316"/>
      <c r="T19" s="38" t="s">
        <v>22</v>
      </c>
      <c r="U19" s="39" t="str">
        <f>IF(Q19=0,"",Q19*1000)</f>
        <v/>
      </c>
      <c r="V19" s="101" t="s">
        <v>18</v>
      </c>
      <c r="W19" s="244"/>
      <c r="X19" s="260"/>
    </row>
    <row r="20" spans="1:37" ht="30" customHeight="1">
      <c r="A20" s="285"/>
      <c r="B20" s="286"/>
      <c r="C20" s="250" t="s">
        <v>12</v>
      </c>
      <c r="D20" s="34" t="s">
        <v>16</v>
      </c>
      <c r="E20" s="82" t="str">
        <f>IF(E16+E18=0,"",E16+E18)</f>
        <v/>
      </c>
      <c r="F20" s="82" t="str">
        <f t="shared" ref="F20:M21" si="1">IF(F16+F18=0,"",F16+F18)</f>
        <v/>
      </c>
      <c r="G20" s="82" t="str">
        <f t="shared" si="1"/>
        <v/>
      </c>
      <c r="H20" s="82" t="str">
        <f t="shared" si="1"/>
        <v/>
      </c>
      <c r="I20" s="82" t="str">
        <f t="shared" si="1"/>
        <v/>
      </c>
      <c r="J20" s="82" t="str">
        <f t="shared" si="1"/>
        <v/>
      </c>
      <c r="K20" s="82" t="str">
        <f t="shared" si="1"/>
        <v/>
      </c>
      <c r="L20" s="82" t="str">
        <f t="shared" si="1"/>
        <v/>
      </c>
      <c r="M20" s="82" t="str">
        <f t="shared" si="1"/>
        <v/>
      </c>
      <c r="N20" s="36" t="str">
        <f>IF(SUM(E18:M18)=0,"",SUM(E16:M16)+SUM(E18:M18))</f>
        <v/>
      </c>
      <c r="O20" s="105"/>
      <c r="P20" s="42"/>
      <c r="Q20" s="42"/>
      <c r="R20" s="12"/>
      <c r="S20" s="12"/>
      <c r="T20" s="42"/>
      <c r="U20" s="42"/>
      <c r="V20" s="42"/>
      <c r="W20" s="42"/>
      <c r="X20" s="103"/>
    </row>
    <row r="21" spans="1:37" ht="30" customHeight="1" thickBot="1">
      <c r="A21" s="287"/>
      <c r="B21" s="288"/>
      <c r="C21" s="289"/>
      <c r="D21" s="45" t="s">
        <v>20</v>
      </c>
      <c r="E21" s="83" t="str">
        <f>IF(E17+E19=0,"",E17+E19)</f>
        <v/>
      </c>
      <c r="F21" s="83" t="str">
        <f t="shared" si="1"/>
        <v/>
      </c>
      <c r="G21" s="83" t="str">
        <f t="shared" si="1"/>
        <v/>
      </c>
      <c r="H21" s="83" t="str">
        <f t="shared" si="1"/>
        <v/>
      </c>
      <c r="I21" s="83" t="str">
        <f t="shared" si="1"/>
        <v/>
      </c>
      <c r="J21" s="83" t="str">
        <f t="shared" si="1"/>
        <v/>
      </c>
      <c r="K21" s="83" t="str">
        <f t="shared" si="1"/>
        <v/>
      </c>
      <c r="L21" s="83" t="str">
        <f t="shared" si="1"/>
        <v/>
      </c>
      <c r="M21" s="83" t="str">
        <f t="shared" si="1"/>
        <v/>
      </c>
      <c r="N21" s="47" t="str">
        <f>IF(SUM(E19:M19)=0,"",SUM(E17:M17)+SUM(E19:M19))</f>
        <v/>
      </c>
      <c r="O21" s="105"/>
      <c r="P21" s="108" t="s">
        <v>54</v>
      </c>
      <c r="Q21" s="105"/>
      <c r="T21" s="105"/>
      <c r="U21" s="105"/>
      <c r="X21" s="105"/>
    </row>
    <row r="22" spans="1:37" ht="30" customHeight="1">
      <c r="A22" s="177" t="s">
        <v>43</v>
      </c>
      <c r="B22" s="178"/>
      <c r="C22" s="23" t="s">
        <v>15</v>
      </c>
      <c r="D22" s="24" t="s">
        <v>16</v>
      </c>
      <c r="E22" s="76"/>
      <c r="F22" s="76"/>
      <c r="G22" s="76"/>
      <c r="H22" s="76"/>
      <c r="I22" s="76"/>
      <c r="J22" s="76"/>
      <c r="K22" s="76"/>
      <c r="L22" s="76"/>
      <c r="M22" s="76"/>
      <c r="N22" s="26" t="str">
        <f t="shared" ref="N22:N25" si="2">IF(SUM(E22:M22)=0,"",SUM(E22:M22))</f>
        <v/>
      </c>
      <c r="O22" s="105"/>
      <c r="P22" s="48" t="s">
        <v>24</v>
      </c>
      <c r="Q22" s="183" t="s">
        <v>25</v>
      </c>
      <c r="R22" s="184"/>
      <c r="S22" s="183" t="s">
        <v>26</v>
      </c>
      <c r="T22" s="184"/>
      <c r="U22" s="295" t="s">
        <v>27</v>
      </c>
      <c r="V22" s="296"/>
      <c r="W22" s="245" t="s">
        <v>13</v>
      </c>
      <c r="X22" s="246"/>
    </row>
    <row r="23" spans="1:37" ht="30" customHeight="1">
      <c r="A23" s="179"/>
      <c r="B23" s="180"/>
      <c r="C23" s="29" t="s">
        <v>19</v>
      </c>
      <c r="D23" s="30" t="s">
        <v>20</v>
      </c>
      <c r="E23" s="78"/>
      <c r="F23" s="78"/>
      <c r="G23" s="78"/>
      <c r="H23" s="78"/>
      <c r="I23" s="78"/>
      <c r="J23" s="78"/>
      <c r="K23" s="78"/>
      <c r="L23" s="78"/>
      <c r="M23" s="78"/>
      <c r="N23" s="32" t="str">
        <f t="shared" si="2"/>
        <v/>
      </c>
      <c r="O23" s="105"/>
      <c r="P23" s="100" t="s">
        <v>14</v>
      </c>
      <c r="Q23" s="239"/>
      <c r="R23" s="306"/>
      <c r="S23" s="239"/>
      <c r="T23" s="306"/>
      <c r="U23" s="239"/>
      <c r="V23" s="306"/>
      <c r="W23" s="186" t="str">
        <f>IF(SUM(Q23:V23)=0,"",SUM(Q23:V23))</f>
        <v/>
      </c>
      <c r="X23" s="247"/>
    </row>
    <row r="24" spans="1:37" ht="30" customHeight="1">
      <c r="A24" s="179"/>
      <c r="B24" s="180"/>
      <c r="C24" s="152" t="s">
        <v>21</v>
      </c>
      <c r="D24" s="34" t="s">
        <v>16</v>
      </c>
      <c r="E24" s="80"/>
      <c r="F24" s="80"/>
      <c r="G24" s="80"/>
      <c r="H24" s="80"/>
      <c r="I24" s="80"/>
      <c r="J24" s="80"/>
      <c r="K24" s="80"/>
      <c r="L24" s="80"/>
      <c r="M24" s="80"/>
      <c r="N24" s="36" t="str">
        <f t="shared" si="2"/>
        <v/>
      </c>
      <c r="O24" s="105"/>
      <c r="P24" s="50" t="s">
        <v>30</v>
      </c>
      <c r="Q24" s="239"/>
      <c r="R24" s="306"/>
      <c r="S24" s="239"/>
      <c r="T24" s="306"/>
      <c r="U24" s="239"/>
      <c r="V24" s="306"/>
      <c r="W24" s="186" t="str">
        <f t="shared" ref="W24:W25" si="3">IF(SUM(Q24:V24)=0,"",SUM(Q24:V24))</f>
        <v/>
      </c>
      <c r="X24" s="247"/>
    </row>
    <row r="25" spans="1:37" ht="30" customHeight="1">
      <c r="A25" s="179"/>
      <c r="B25" s="180"/>
      <c r="C25" s="153"/>
      <c r="D25" s="30" t="s">
        <v>20</v>
      </c>
      <c r="E25" s="78"/>
      <c r="F25" s="78"/>
      <c r="G25" s="78"/>
      <c r="H25" s="78"/>
      <c r="I25" s="78"/>
      <c r="J25" s="78"/>
      <c r="K25" s="78"/>
      <c r="L25" s="78"/>
      <c r="M25" s="78"/>
      <c r="N25" s="32" t="str">
        <f t="shared" si="2"/>
        <v/>
      </c>
      <c r="O25" s="105"/>
      <c r="P25" s="98" t="s">
        <v>61</v>
      </c>
      <c r="Q25" s="239"/>
      <c r="R25" s="306"/>
      <c r="S25" s="239"/>
      <c r="T25" s="306"/>
      <c r="U25" s="239"/>
      <c r="V25" s="306"/>
      <c r="W25" s="186" t="str">
        <f t="shared" si="3"/>
        <v/>
      </c>
      <c r="X25" s="247"/>
      <c r="Z25" s="261" t="s">
        <v>38</v>
      </c>
      <c r="AA25" s="261"/>
      <c r="AB25" s="261"/>
      <c r="AC25" s="261"/>
      <c r="AD25" s="261"/>
      <c r="AE25" s="261"/>
      <c r="AF25" s="261"/>
      <c r="AG25" s="261"/>
      <c r="AH25" s="261"/>
    </row>
    <row r="26" spans="1:37" ht="30" customHeight="1" thickBot="1">
      <c r="A26" s="179"/>
      <c r="B26" s="180"/>
      <c r="C26" s="152" t="s">
        <v>12</v>
      </c>
      <c r="D26" s="34" t="s">
        <v>16</v>
      </c>
      <c r="E26" s="82" t="str">
        <f>IF(E22+E24=0,"",E22+E24)</f>
        <v/>
      </c>
      <c r="F26" s="82" t="str">
        <f t="shared" ref="F26:M27" si="4">IF(F22+F24=0,"",F22+F24)</f>
        <v/>
      </c>
      <c r="G26" s="82" t="str">
        <f t="shared" si="4"/>
        <v/>
      </c>
      <c r="H26" s="82" t="str">
        <f t="shared" si="4"/>
        <v/>
      </c>
      <c r="I26" s="82" t="str">
        <f t="shared" si="4"/>
        <v/>
      </c>
      <c r="J26" s="82" t="str">
        <f t="shared" si="4"/>
        <v/>
      </c>
      <c r="K26" s="82" t="str">
        <f t="shared" si="4"/>
        <v/>
      </c>
      <c r="L26" s="82" t="str">
        <f t="shared" si="4"/>
        <v/>
      </c>
      <c r="M26" s="82" t="str">
        <f t="shared" si="4"/>
        <v/>
      </c>
      <c r="N26" s="84" t="str">
        <f>IF(SUM(E24:M24)=0,"",SUM(E22:M22)+SUM(E24:M24))</f>
        <v/>
      </c>
      <c r="O26" s="105"/>
      <c r="P26" s="52" t="s">
        <v>13</v>
      </c>
      <c r="Q26" s="186" t="str">
        <f>IF(SUM(Q23:R25)=0,"",SUM(Q23:R25))</f>
        <v/>
      </c>
      <c r="R26" s="187"/>
      <c r="S26" s="186" t="str">
        <f t="shared" ref="S26" si="5">IF(SUM(S23:T25)=0,"",SUM(S23:T25))</f>
        <v/>
      </c>
      <c r="T26" s="187"/>
      <c r="U26" s="186" t="str">
        <f t="shared" ref="U26" si="6">IF(SUM(U23:V25)=0,"",SUM(U23:V25))</f>
        <v/>
      </c>
      <c r="V26" s="187"/>
      <c r="W26" s="186" t="str">
        <f t="shared" ref="W26" si="7">IF(SUM(Q26:V26)=0,"",SUM(Q26:V26))</f>
        <v/>
      </c>
      <c r="X26" s="247"/>
      <c r="Z26" s="261"/>
      <c r="AA26" s="261"/>
      <c r="AB26" s="261"/>
      <c r="AC26" s="261"/>
      <c r="AD26" s="261"/>
      <c r="AE26" s="261"/>
      <c r="AF26" s="261"/>
      <c r="AG26" s="261"/>
      <c r="AH26" s="261"/>
    </row>
    <row r="27" spans="1:37" ht="30" customHeight="1" thickBot="1">
      <c r="A27" s="181"/>
      <c r="B27" s="182"/>
      <c r="C27" s="185"/>
      <c r="D27" s="45" t="s">
        <v>20</v>
      </c>
      <c r="E27" s="83" t="str">
        <f>IF(E23+E25=0,"",E23+E25)</f>
        <v/>
      </c>
      <c r="F27" s="83" t="str">
        <f t="shared" si="4"/>
        <v/>
      </c>
      <c r="G27" s="83" t="str">
        <f t="shared" si="4"/>
        <v/>
      </c>
      <c r="H27" s="83" t="str">
        <f t="shared" si="4"/>
        <v/>
      </c>
      <c r="I27" s="83" t="str">
        <f t="shared" si="4"/>
        <v/>
      </c>
      <c r="J27" s="83" t="str">
        <f t="shared" si="4"/>
        <v/>
      </c>
      <c r="K27" s="83" t="str">
        <f t="shared" si="4"/>
        <v/>
      </c>
      <c r="L27" s="83" t="str">
        <f t="shared" si="4"/>
        <v/>
      </c>
      <c r="M27" s="83" t="str">
        <f t="shared" si="4"/>
        <v/>
      </c>
      <c r="N27" s="85" t="str">
        <f>IF(SUM(E25:M25)=0,"",SUM(E23:M23)+SUM(E25:M25))</f>
        <v/>
      </c>
      <c r="O27" s="105"/>
      <c r="P27" s="42"/>
      <c r="Q27" s="42"/>
      <c r="R27" s="42"/>
      <c r="S27" s="42"/>
      <c r="T27" s="42"/>
      <c r="U27" s="42"/>
      <c r="V27" s="42"/>
      <c r="W27" s="42"/>
      <c r="X27" s="42"/>
    </row>
    <row r="28" spans="1:37" ht="30" customHeight="1">
      <c r="A28" s="145" t="s">
        <v>31</v>
      </c>
      <c r="B28" s="147" t="s">
        <v>32</v>
      </c>
      <c r="C28" s="53" t="s">
        <v>15</v>
      </c>
      <c r="D28" s="54" t="s">
        <v>16</v>
      </c>
      <c r="E28" s="86"/>
      <c r="F28" s="86"/>
      <c r="G28" s="86"/>
      <c r="H28" s="86"/>
      <c r="I28" s="86"/>
      <c r="J28" s="86"/>
      <c r="K28" s="86"/>
      <c r="L28" s="86"/>
      <c r="M28" s="86"/>
      <c r="N28" s="26" t="str">
        <f t="shared" ref="N28:N31" si="8">IF(SUM(E28:M28)=0,"",SUM(E28:M28))</f>
        <v/>
      </c>
      <c r="O28" s="105"/>
      <c r="P28" s="4" t="s">
        <v>80</v>
      </c>
    </row>
    <row r="29" spans="1:37" ht="30" customHeight="1">
      <c r="A29" s="145"/>
      <c r="B29" s="147"/>
      <c r="C29" s="29" t="s">
        <v>19</v>
      </c>
      <c r="D29" s="30" t="s">
        <v>20</v>
      </c>
      <c r="E29" s="78"/>
      <c r="F29" s="78"/>
      <c r="G29" s="78"/>
      <c r="H29" s="78"/>
      <c r="I29" s="78"/>
      <c r="J29" s="78"/>
      <c r="K29" s="78"/>
      <c r="L29" s="78"/>
      <c r="M29" s="78"/>
      <c r="N29" s="32" t="str">
        <f t="shared" si="8"/>
        <v/>
      </c>
      <c r="O29" s="105"/>
      <c r="P29" s="4" t="s">
        <v>81</v>
      </c>
    </row>
    <row r="30" spans="1:37" ht="30" customHeight="1">
      <c r="A30" s="145"/>
      <c r="B30" s="147"/>
      <c r="C30" s="152" t="s">
        <v>21</v>
      </c>
      <c r="D30" s="34" t="s">
        <v>16</v>
      </c>
      <c r="E30" s="80"/>
      <c r="F30" s="80"/>
      <c r="G30" s="80"/>
      <c r="H30" s="80"/>
      <c r="I30" s="80"/>
      <c r="J30" s="80"/>
      <c r="K30" s="80"/>
      <c r="L30" s="80"/>
      <c r="M30" s="80"/>
      <c r="N30" s="36" t="str">
        <f t="shared" si="8"/>
        <v/>
      </c>
      <c r="O30" s="105"/>
      <c r="P30" s="109" t="s">
        <v>60</v>
      </c>
      <c r="Q30" s="109"/>
      <c r="R30" s="109"/>
      <c r="S30" s="109"/>
      <c r="T30" s="109"/>
      <c r="U30" s="109"/>
      <c r="V30" s="109"/>
      <c r="W30" s="109"/>
      <c r="X30" s="109"/>
    </row>
    <row r="31" spans="1:37" ht="30" customHeight="1">
      <c r="A31" s="145"/>
      <c r="B31" s="147"/>
      <c r="C31" s="153"/>
      <c r="D31" s="30" t="s">
        <v>20</v>
      </c>
      <c r="E31" s="78"/>
      <c r="F31" s="78"/>
      <c r="G31" s="78"/>
      <c r="H31" s="78"/>
      <c r="I31" s="78"/>
      <c r="J31" s="78"/>
      <c r="K31" s="78"/>
      <c r="L31" s="78"/>
      <c r="M31" s="78"/>
      <c r="N31" s="32" t="str">
        <f t="shared" si="8"/>
        <v/>
      </c>
      <c r="O31" s="105"/>
      <c r="P31" s="139" t="s">
        <v>93</v>
      </c>
      <c r="Q31" s="139"/>
      <c r="R31" s="139"/>
      <c r="S31" s="139"/>
      <c r="T31" s="139"/>
      <c r="U31" s="139"/>
      <c r="V31" s="139"/>
      <c r="W31" s="139"/>
      <c r="X31" s="127"/>
    </row>
    <row r="32" spans="1:37" ht="30" customHeight="1" thickBot="1">
      <c r="A32" s="145"/>
      <c r="B32" s="147"/>
      <c r="C32" s="152" t="s">
        <v>12</v>
      </c>
      <c r="D32" s="34" t="s">
        <v>16</v>
      </c>
      <c r="E32" s="82" t="str">
        <f>IF(E28+E30=0,"",E28+E30)</f>
        <v/>
      </c>
      <c r="F32" s="82" t="str">
        <f t="shared" ref="F32:M33" si="9">IF(F28+F30=0,"",F28+F30)</f>
        <v/>
      </c>
      <c r="G32" s="82" t="str">
        <f t="shared" si="9"/>
        <v/>
      </c>
      <c r="H32" s="82" t="str">
        <f t="shared" si="9"/>
        <v/>
      </c>
      <c r="I32" s="82" t="str">
        <f t="shared" si="9"/>
        <v/>
      </c>
      <c r="J32" s="82" t="str">
        <f t="shared" si="9"/>
        <v/>
      </c>
      <c r="K32" s="82" t="str">
        <f t="shared" si="9"/>
        <v/>
      </c>
      <c r="L32" s="82" t="str">
        <f t="shared" si="9"/>
        <v/>
      </c>
      <c r="M32" s="82" t="str">
        <f t="shared" si="9"/>
        <v/>
      </c>
      <c r="N32" s="84" t="str">
        <f>IF(SUM(E30:M30)=0,"",SUM(E28:M28)+SUM(E30:M30))</f>
        <v/>
      </c>
      <c r="O32" s="105"/>
      <c r="P32" s="317" t="s">
        <v>95</v>
      </c>
      <c r="Q32" s="317"/>
      <c r="R32" s="317"/>
      <c r="S32" s="317"/>
      <c r="T32" s="317"/>
      <c r="U32" s="317"/>
      <c r="V32" s="317"/>
      <c r="W32" s="317"/>
      <c r="X32" s="127"/>
      <c r="Y32" s="57"/>
    </row>
    <row r="33" spans="1:24" ht="30" customHeight="1" thickBot="1">
      <c r="A33" s="154"/>
      <c r="B33" s="155"/>
      <c r="C33" s="156"/>
      <c r="D33" s="58" t="s">
        <v>20</v>
      </c>
      <c r="E33" s="87" t="str">
        <f>IF(E29+E31=0,"",E29+E31)</f>
        <v/>
      </c>
      <c r="F33" s="87" t="str">
        <f t="shared" si="9"/>
        <v/>
      </c>
      <c r="G33" s="87" t="str">
        <f t="shared" si="9"/>
        <v/>
      </c>
      <c r="H33" s="87" t="str">
        <f t="shared" si="9"/>
        <v/>
      </c>
      <c r="I33" s="87" t="str">
        <f t="shared" si="9"/>
        <v/>
      </c>
      <c r="J33" s="87" t="str">
        <f t="shared" si="9"/>
        <v/>
      </c>
      <c r="K33" s="87" t="str">
        <f t="shared" si="9"/>
        <v/>
      </c>
      <c r="L33" s="87" t="str">
        <f t="shared" si="9"/>
        <v/>
      </c>
      <c r="M33" s="87" t="str">
        <f t="shared" si="9"/>
        <v/>
      </c>
      <c r="N33" s="88" t="str">
        <f>IF(SUM(E31:M31)=0,"",SUM(E29:M29)+SUM(E31:M31))</f>
        <v/>
      </c>
      <c r="O33" s="105"/>
      <c r="P33" s="166" t="s">
        <v>34</v>
      </c>
      <c r="Q33" s="167"/>
      <c r="R33" s="167"/>
      <c r="S33" s="167"/>
      <c r="T33" s="167"/>
      <c r="U33" s="167"/>
      <c r="V33" s="307"/>
      <c r="W33" s="307"/>
      <c r="X33" s="308"/>
    </row>
    <row r="34" spans="1:24" ht="30" customHeight="1" thickTop="1">
      <c r="A34" s="142" t="s">
        <v>35</v>
      </c>
      <c r="B34" s="143"/>
      <c r="C34" s="144"/>
      <c r="D34" s="61" t="s">
        <v>16</v>
      </c>
      <c r="E34" s="89" t="str">
        <f>IF(E16+E18+E22+E24+E28+E30=0,"",E16+E18+E22+E24+E28+E30)</f>
        <v/>
      </c>
      <c r="F34" s="89" t="str">
        <f t="shared" ref="F34:M35" si="10">IF(F16+F18+F22+F24+F28+F30=0,"",F16+F18+F22+F24+F28+F30)</f>
        <v/>
      </c>
      <c r="G34" s="89" t="str">
        <f t="shared" si="10"/>
        <v/>
      </c>
      <c r="H34" s="89" t="str">
        <f t="shared" si="10"/>
        <v/>
      </c>
      <c r="I34" s="89" t="str">
        <f t="shared" si="10"/>
        <v/>
      </c>
      <c r="J34" s="89" t="str">
        <f t="shared" si="10"/>
        <v/>
      </c>
      <c r="K34" s="89" t="str">
        <f t="shared" si="10"/>
        <v/>
      </c>
      <c r="L34" s="89" t="str">
        <f t="shared" si="10"/>
        <v/>
      </c>
      <c r="M34" s="89" t="str">
        <f t="shared" si="10"/>
        <v/>
      </c>
      <c r="N34" s="90" t="str">
        <f>IF(SUM(E16:M16)+SUM(E18:M18)+SUM(E22:M22)+SUM(E24:M24)+SUM(E28:M28)+SUM(E30:M30)=0,"",SUM(E16:M16)+SUM(E18:M18)+SUM(E22:M22)+SUM(E24:M24)+SUM(E28:M28)+SUM(E30:M30))</f>
        <v/>
      </c>
      <c r="O34" s="105"/>
      <c r="P34" s="169"/>
      <c r="Q34" s="170"/>
      <c r="R34" s="170"/>
      <c r="S34" s="170"/>
      <c r="T34" s="170"/>
      <c r="U34" s="170"/>
      <c r="V34" s="309"/>
      <c r="W34" s="309"/>
      <c r="X34" s="310"/>
    </row>
    <row r="35" spans="1:24" ht="30" customHeight="1">
      <c r="A35" s="145"/>
      <c r="B35" s="146"/>
      <c r="C35" s="147"/>
      <c r="D35" s="64" t="s">
        <v>20</v>
      </c>
      <c r="E35" s="91" t="str">
        <f>IF(E17+E19+E23+E25+E29+E31=0,"",E17+E19+E23+E25+E29+E31)</f>
        <v/>
      </c>
      <c r="F35" s="91" t="str">
        <f t="shared" si="10"/>
        <v/>
      </c>
      <c r="G35" s="91" t="str">
        <f t="shared" si="10"/>
        <v/>
      </c>
      <c r="H35" s="91" t="str">
        <f t="shared" si="10"/>
        <v/>
      </c>
      <c r="I35" s="91" t="str">
        <f t="shared" si="10"/>
        <v/>
      </c>
      <c r="J35" s="91" t="str">
        <f t="shared" si="10"/>
        <v/>
      </c>
      <c r="K35" s="91" t="str">
        <f t="shared" si="10"/>
        <v/>
      </c>
      <c r="L35" s="91" t="str">
        <f t="shared" si="10"/>
        <v/>
      </c>
      <c r="M35" s="91" t="str">
        <f t="shared" si="10"/>
        <v/>
      </c>
      <c r="N35" s="92" t="str">
        <f>IF(SUM(E17:M17)+SUM(E19:M19)+SUM(E23:M23)+SUM(E25:M25)+SUM(E29:M29)+SUM(E31:M31)=0,"",SUM(E17:M17)+SUM(E19:M19)+SUM(E23:M23)+SUM(E25:M25)+SUM(E29:M29)+SUM(E31:M31))</f>
        <v/>
      </c>
      <c r="O35" s="105"/>
      <c r="P35" s="169"/>
      <c r="Q35" s="170"/>
      <c r="R35" s="170"/>
      <c r="S35" s="170"/>
      <c r="T35" s="170"/>
      <c r="U35" s="170"/>
      <c r="V35" s="309"/>
      <c r="W35" s="309"/>
      <c r="X35" s="310"/>
    </row>
    <row r="36" spans="1:24" ht="30" customHeight="1" thickBot="1">
      <c r="A36" s="148"/>
      <c r="B36" s="149"/>
      <c r="C36" s="150"/>
      <c r="D36" s="67" t="s">
        <v>36</v>
      </c>
      <c r="E36" s="93" t="str">
        <f>IF(SUM(E16:E19)+SUM(E22:E25)+SUM(E28:E31)=0,"",SUM(E16:E19)+SUM(E22:E25)+SUM(E28:E31))</f>
        <v/>
      </c>
      <c r="F36" s="93" t="str">
        <f t="shared" ref="F36:M36" si="11">IF(SUM(F16:F19)+SUM(F22:F25)+SUM(F28:F31)=0,"",SUM(F16:F19)+SUM(F22:F25)+SUM(F28:F31))</f>
        <v/>
      </c>
      <c r="G36" s="93" t="str">
        <f t="shared" si="11"/>
        <v/>
      </c>
      <c r="H36" s="93" t="str">
        <f t="shared" si="11"/>
        <v/>
      </c>
      <c r="I36" s="93" t="str">
        <f t="shared" si="11"/>
        <v/>
      </c>
      <c r="J36" s="93" t="str">
        <f t="shared" si="11"/>
        <v/>
      </c>
      <c r="K36" s="93" t="str">
        <f t="shared" si="11"/>
        <v/>
      </c>
      <c r="L36" s="93" t="str">
        <f t="shared" si="11"/>
        <v/>
      </c>
      <c r="M36" s="93" t="str">
        <f t="shared" si="11"/>
        <v/>
      </c>
      <c r="N36" s="94" t="str">
        <f>IF(SUM(E16:M19)+SUM(E22:M25)+SUM(E28:M31)=0,"",SUM(E36:M36))</f>
        <v/>
      </c>
      <c r="O36" s="70"/>
      <c r="P36" s="169"/>
      <c r="Q36" s="170"/>
      <c r="R36" s="170"/>
      <c r="S36" s="170"/>
      <c r="T36" s="170"/>
      <c r="U36" s="170"/>
      <c r="V36" s="309"/>
      <c r="W36" s="309"/>
      <c r="X36" s="310"/>
    </row>
    <row r="37" spans="1:24" ht="30" customHeight="1" thickBot="1">
      <c r="A37" s="71"/>
      <c r="B37" s="71"/>
      <c r="C37" s="71" t="s">
        <v>84</v>
      </c>
      <c r="D37" s="71"/>
      <c r="E37" s="72"/>
      <c r="F37" s="72"/>
      <c r="G37" s="72"/>
      <c r="H37" s="72"/>
      <c r="I37" s="72"/>
      <c r="J37" s="72"/>
      <c r="K37" s="72"/>
      <c r="L37" s="72"/>
      <c r="M37" s="73"/>
      <c r="O37" s="109"/>
      <c r="P37" s="169"/>
      <c r="Q37" s="170"/>
      <c r="R37" s="170"/>
      <c r="S37" s="170"/>
      <c r="T37" s="170"/>
      <c r="U37" s="170"/>
      <c r="V37" s="309"/>
      <c r="W37" s="309"/>
      <c r="X37" s="310"/>
    </row>
    <row r="38" spans="1:24">
      <c r="A38" s="302" t="s">
        <v>55</v>
      </c>
      <c r="B38" s="303"/>
      <c r="C38" s="303"/>
      <c r="D38" s="304"/>
      <c r="E38" s="122">
        <v>43863</v>
      </c>
      <c r="F38" s="122">
        <v>43864</v>
      </c>
      <c r="G38" s="122">
        <v>43865</v>
      </c>
      <c r="H38" s="122">
        <v>43866</v>
      </c>
      <c r="I38" s="122">
        <v>43867</v>
      </c>
      <c r="J38" s="122">
        <v>43868</v>
      </c>
      <c r="K38" s="122">
        <v>43869</v>
      </c>
      <c r="L38" s="122">
        <v>43870</v>
      </c>
      <c r="M38" s="122">
        <v>43871</v>
      </c>
      <c r="N38" s="95" t="s">
        <v>36</v>
      </c>
      <c r="O38" s="6"/>
      <c r="P38" s="169"/>
      <c r="Q38" s="170"/>
      <c r="R38" s="170"/>
      <c r="S38" s="170"/>
      <c r="T38" s="170"/>
      <c r="U38" s="170"/>
      <c r="V38" s="309"/>
      <c r="W38" s="309"/>
      <c r="X38" s="310"/>
    </row>
    <row r="39" spans="1:24">
      <c r="A39" s="340" t="s">
        <v>56</v>
      </c>
      <c r="B39" s="341"/>
      <c r="C39" s="250"/>
      <c r="D39" s="102" t="s">
        <v>65</v>
      </c>
      <c r="E39" s="124"/>
      <c r="F39" s="124"/>
      <c r="G39" s="124"/>
      <c r="H39" s="124"/>
      <c r="I39" s="124"/>
      <c r="J39" s="124"/>
      <c r="K39" s="124"/>
      <c r="L39" s="124"/>
      <c r="M39" s="124"/>
      <c r="N39" s="112" t="str">
        <f t="shared" ref="N39:N40" si="12">IF(SUM(E39:M39)=0,"",SUM(E39:M39))</f>
        <v/>
      </c>
      <c r="O39" s="6"/>
      <c r="P39" s="169"/>
      <c r="Q39" s="170"/>
      <c r="R39" s="170"/>
      <c r="S39" s="170"/>
      <c r="T39" s="170"/>
      <c r="U39" s="170"/>
      <c r="V39" s="309"/>
      <c r="W39" s="309"/>
      <c r="X39" s="310"/>
    </row>
    <row r="40" spans="1:24" ht="20.25" thickBot="1">
      <c r="A40" s="342"/>
      <c r="B40" s="343"/>
      <c r="C40" s="251"/>
      <c r="D40" s="113" t="s">
        <v>66</v>
      </c>
      <c r="E40" s="125"/>
      <c r="F40" s="125"/>
      <c r="G40" s="125"/>
      <c r="H40" s="125"/>
      <c r="I40" s="125"/>
      <c r="J40" s="125"/>
      <c r="K40" s="125"/>
      <c r="L40" s="125"/>
      <c r="M40" s="125"/>
      <c r="N40" s="114" t="str">
        <f t="shared" si="12"/>
        <v/>
      </c>
      <c r="O40" s="6"/>
      <c r="P40" s="169"/>
      <c r="Q40" s="170"/>
      <c r="R40" s="170"/>
      <c r="S40" s="170"/>
      <c r="T40" s="170"/>
      <c r="U40" s="170"/>
      <c r="V40" s="311"/>
      <c r="W40" s="311"/>
      <c r="X40" s="312"/>
    </row>
    <row r="41" spans="1:24" ht="20.25" thickBot="1">
      <c r="A41" s="344"/>
      <c r="B41" s="232"/>
      <c r="C41" s="289"/>
      <c r="D41" s="110" t="s">
        <v>67</v>
      </c>
      <c r="E41" s="126"/>
      <c r="F41" s="126"/>
      <c r="G41" s="126"/>
      <c r="H41" s="126"/>
      <c r="I41" s="126"/>
      <c r="J41" s="126"/>
      <c r="K41" s="126"/>
      <c r="L41" s="126"/>
      <c r="M41" s="126"/>
      <c r="N41" s="96" t="str">
        <f>IF(SUM(E41:M41)=0,"",SUM(E41:M41))</f>
        <v/>
      </c>
      <c r="O41" s="7"/>
      <c r="P41" s="169"/>
      <c r="Q41" s="170"/>
      <c r="R41" s="170"/>
      <c r="S41" s="170"/>
      <c r="T41" s="170"/>
      <c r="U41" s="170"/>
      <c r="V41" s="345" t="s">
        <v>64</v>
      </c>
      <c r="W41" s="346"/>
      <c r="X41" s="347"/>
    </row>
    <row r="42" spans="1:24" ht="20.25" thickBot="1">
      <c r="C42" s="298" t="s">
        <v>79</v>
      </c>
      <c r="D42" s="298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P42" s="169"/>
      <c r="Q42" s="170"/>
      <c r="R42" s="170"/>
      <c r="S42" s="170"/>
      <c r="T42" s="170"/>
      <c r="U42" s="170"/>
      <c r="V42" s="160" t="str">
        <f>IF('５都道府県選手団'!V37="","",'５都道府県選手団'!V37)</f>
        <v/>
      </c>
      <c r="W42" s="161"/>
      <c r="X42" s="162"/>
    </row>
    <row r="43" spans="1:24" ht="41.25" customHeight="1" thickBot="1">
      <c r="A43" s="300" t="s">
        <v>58</v>
      </c>
      <c r="B43" s="305"/>
      <c r="C43" s="305"/>
      <c r="D43" s="301"/>
      <c r="E43" s="111"/>
      <c r="F43" s="300" t="s">
        <v>59</v>
      </c>
      <c r="G43" s="301"/>
      <c r="H43" s="305"/>
      <c r="I43" s="305"/>
      <c r="J43" s="305"/>
      <c r="K43" s="305"/>
      <c r="L43" s="305"/>
      <c r="M43" s="305"/>
      <c r="N43" s="301"/>
      <c r="P43" s="172"/>
      <c r="Q43" s="173"/>
      <c r="R43" s="173"/>
      <c r="S43" s="173"/>
      <c r="T43" s="173"/>
      <c r="U43" s="173"/>
      <c r="V43" s="163"/>
      <c r="W43" s="164"/>
      <c r="X43" s="165"/>
    </row>
    <row r="45" spans="1:24" ht="33.75" customHeight="1">
      <c r="Q45" s="6"/>
    </row>
  </sheetData>
  <mergeCells count="74">
    <mergeCell ref="V42:X43"/>
    <mergeCell ref="A43:D43"/>
    <mergeCell ref="F43:G43"/>
    <mergeCell ref="H43:N43"/>
    <mergeCell ref="V33:X40"/>
    <mergeCell ref="A34:C36"/>
    <mergeCell ref="A38:D38"/>
    <mergeCell ref="A39:C41"/>
    <mergeCell ref="V41:X41"/>
    <mergeCell ref="A28:A33"/>
    <mergeCell ref="B28:B33"/>
    <mergeCell ref="C30:C31"/>
    <mergeCell ref="C32:C33"/>
    <mergeCell ref="P33:U43"/>
    <mergeCell ref="C42:N42"/>
    <mergeCell ref="P31:W31"/>
    <mergeCell ref="U25:V25"/>
    <mergeCell ref="W25:X25"/>
    <mergeCell ref="Z25:AH26"/>
    <mergeCell ref="C26:C27"/>
    <mergeCell ref="Q26:R26"/>
    <mergeCell ref="S26:T26"/>
    <mergeCell ref="U26:V26"/>
    <mergeCell ref="W26:X26"/>
    <mergeCell ref="A22:B27"/>
    <mergeCell ref="Q22:R22"/>
    <mergeCell ref="S22:T22"/>
    <mergeCell ref="U22:V22"/>
    <mergeCell ref="W22:X22"/>
    <mergeCell ref="Q23:R23"/>
    <mergeCell ref="S23:T23"/>
    <mergeCell ref="U23:V23"/>
    <mergeCell ref="W23:X23"/>
    <mergeCell ref="C24:C25"/>
    <mergeCell ref="Q24:R24"/>
    <mergeCell ref="S24:T24"/>
    <mergeCell ref="U24:V24"/>
    <mergeCell ref="W24:X24"/>
    <mergeCell ref="Q25:R25"/>
    <mergeCell ref="S25:T25"/>
    <mergeCell ref="U16:U18"/>
    <mergeCell ref="X16:X19"/>
    <mergeCell ref="Q17:R17"/>
    <mergeCell ref="C18:C19"/>
    <mergeCell ref="Q18:R18"/>
    <mergeCell ref="Q19:S19"/>
    <mergeCell ref="V16:V18"/>
    <mergeCell ref="W16:W19"/>
    <mergeCell ref="E13:M13"/>
    <mergeCell ref="C20:C21"/>
    <mergeCell ref="A16:B21"/>
    <mergeCell ref="P16:P18"/>
    <mergeCell ref="Q16:R16"/>
    <mergeCell ref="I8:J11"/>
    <mergeCell ref="L8:R8"/>
    <mergeCell ref="T8:X8"/>
    <mergeCell ref="K9:R11"/>
    <mergeCell ref="T9:X9"/>
    <mergeCell ref="P32:W32"/>
    <mergeCell ref="A1:C1"/>
    <mergeCell ref="P1:X1"/>
    <mergeCell ref="A3:X3"/>
    <mergeCell ref="A4:C7"/>
    <mergeCell ref="D4:H7"/>
    <mergeCell ref="J4:K7"/>
    <mergeCell ref="L4:T7"/>
    <mergeCell ref="T11:X11"/>
    <mergeCell ref="A13:D15"/>
    <mergeCell ref="N13:N15"/>
    <mergeCell ref="Q15:T15"/>
    <mergeCell ref="U15:V15"/>
    <mergeCell ref="W15:X15"/>
    <mergeCell ref="A8:C11"/>
    <mergeCell ref="D8:H11"/>
  </mergeCells>
  <phoneticPr fontId="1"/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48" orientation="landscape"/>
  <headerFooter alignWithMargins="0"/>
  <rowBreaks count="1" manualBreakCount="1">
    <brk id="43" max="2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5"/>
  <sheetViews>
    <sheetView zoomScale="60" zoomScaleNormal="60" zoomScaleSheetLayoutView="50" zoomScalePageLayoutView="25" workbookViewId="0">
      <selection activeCell="Q14" sqref="Q14"/>
    </sheetView>
  </sheetViews>
  <sheetFormatPr defaultColWidth="0.125" defaultRowHeight="19.5"/>
  <cols>
    <col min="1" max="1" width="3.375" style="4" customWidth="1"/>
    <col min="2" max="2" width="3.25" style="4" customWidth="1"/>
    <col min="3" max="4" width="10" style="5" customWidth="1"/>
    <col min="5" max="13" width="12.75" style="4" customWidth="1"/>
    <col min="14" max="14" width="10.625" style="4" customWidth="1"/>
    <col min="15" max="15" width="4.5" style="4" customWidth="1"/>
    <col min="16" max="16" width="21" style="4" customWidth="1"/>
    <col min="17" max="17" width="6.625" style="4" customWidth="1"/>
    <col min="18" max="18" width="12.125" style="6" customWidth="1"/>
    <col min="19" max="19" width="12.625" style="6" customWidth="1"/>
    <col min="20" max="20" width="6" style="7" bestFit="1" customWidth="1"/>
    <col min="21" max="21" width="20.5" style="7" customWidth="1"/>
    <col min="22" max="22" width="4.25" style="7" bestFit="1" customWidth="1"/>
    <col min="23" max="23" width="22.25" style="7" customWidth="1"/>
    <col min="24" max="24" width="4.25" style="4" bestFit="1" customWidth="1"/>
    <col min="25" max="16384" width="0.125" style="4"/>
  </cols>
  <sheetData>
    <row r="1" spans="1:37" ht="21" customHeight="1">
      <c r="A1" s="188" t="s">
        <v>0</v>
      </c>
      <c r="B1" s="189"/>
      <c r="C1" s="190"/>
      <c r="D1" s="1"/>
      <c r="E1" s="104"/>
      <c r="F1" s="104"/>
      <c r="G1" s="3"/>
      <c r="H1" s="3"/>
      <c r="P1" s="318"/>
      <c r="Q1" s="318"/>
      <c r="R1" s="318"/>
      <c r="S1" s="318"/>
      <c r="T1" s="318"/>
      <c r="U1" s="318"/>
      <c r="V1" s="318"/>
      <c r="W1" s="318"/>
      <c r="X1" s="318"/>
    </row>
    <row r="2" spans="1:37" ht="10.5" hidden="1" customHeight="1"/>
    <row r="3" spans="1:37" ht="33.75" customHeight="1" thickBot="1">
      <c r="A3" s="319" t="s">
        <v>86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</row>
    <row r="4" spans="1:37" ht="12" customHeight="1">
      <c r="A4" s="320" t="s">
        <v>1</v>
      </c>
      <c r="B4" s="321"/>
      <c r="C4" s="321"/>
      <c r="D4" s="337"/>
      <c r="E4" s="211"/>
      <c r="F4" s="211"/>
      <c r="G4" s="211"/>
      <c r="H4" s="212"/>
      <c r="I4" s="8"/>
      <c r="J4" s="234" t="s">
        <v>62</v>
      </c>
      <c r="K4" s="235"/>
      <c r="L4" s="328" t="s">
        <v>2</v>
      </c>
      <c r="M4" s="329"/>
      <c r="N4" s="329"/>
      <c r="O4" s="329"/>
      <c r="P4" s="329"/>
      <c r="Q4" s="329"/>
      <c r="R4" s="329"/>
      <c r="S4" s="329"/>
      <c r="T4" s="330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7" s="9" customFormat="1" ht="15" customHeight="1">
      <c r="A5" s="322"/>
      <c r="B5" s="323"/>
      <c r="C5" s="323"/>
      <c r="D5" s="338"/>
      <c r="E5" s="213"/>
      <c r="F5" s="213"/>
      <c r="G5" s="213"/>
      <c r="H5" s="214"/>
      <c r="I5" s="8"/>
      <c r="J5" s="236"/>
      <c r="K5" s="237"/>
      <c r="L5" s="331"/>
      <c r="M5" s="332"/>
      <c r="N5" s="332"/>
      <c r="O5" s="332"/>
      <c r="P5" s="332"/>
      <c r="Q5" s="332"/>
      <c r="R5" s="332"/>
      <c r="S5" s="332"/>
      <c r="T5" s="333"/>
    </row>
    <row r="6" spans="1:37" s="9" customFormat="1" ht="15" customHeight="1">
      <c r="A6" s="324"/>
      <c r="B6" s="325"/>
      <c r="C6" s="325"/>
      <c r="D6" s="338"/>
      <c r="E6" s="213"/>
      <c r="F6" s="213"/>
      <c r="G6" s="213"/>
      <c r="H6" s="214"/>
      <c r="I6" s="8"/>
      <c r="J6" s="238"/>
      <c r="K6" s="239"/>
      <c r="L6" s="331"/>
      <c r="M6" s="332"/>
      <c r="N6" s="332"/>
      <c r="O6" s="332"/>
      <c r="P6" s="332"/>
      <c r="Q6" s="332"/>
      <c r="R6" s="332"/>
      <c r="S6" s="332"/>
      <c r="T6" s="333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7" ht="27" customHeight="1" thickBot="1">
      <c r="A7" s="326"/>
      <c r="B7" s="327"/>
      <c r="C7" s="327"/>
      <c r="D7" s="339"/>
      <c r="E7" s="215"/>
      <c r="F7" s="215"/>
      <c r="G7" s="215"/>
      <c r="H7" s="216"/>
      <c r="I7" s="8"/>
      <c r="J7" s="240"/>
      <c r="K7" s="241"/>
      <c r="L7" s="334"/>
      <c r="M7" s="335"/>
      <c r="N7" s="335"/>
      <c r="O7" s="335"/>
      <c r="P7" s="335"/>
      <c r="Q7" s="335"/>
      <c r="R7" s="335"/>
      <c r="S7" s="335"/>
      <c r="T7" s="336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7" s="9" customFormat="1" ht="19.5" customHeight="1">
      <c r="A8" s="191" t="s">
        <v>37</v>
      </c>
      <c r="B8" s="192"/>
      <c r="C8" s="193"/>
      <c r="D8" s="265"/>
      <c r="E8" s="266"/>
      <c r="F8" s="266"/>
      <c r="G8" s="266"/>
      <c r="H8" s="267"/>
      <c r="I8" s="200" t="s">
        <v>3</v>
      </c>
      <c r="J8" s="193"/>
      <c r="K8" s="11" t="s">
        <v>4</v>
      </c>
      <c r="L8" s="204"/>
      <c r="M8" s="204"/>
      <c r="N8" s="204"/>
      <c r="O8" s="204"/>
      <c r="P8" s="204"/>
      <c r="Q8" s="204"/>
      <c r="R8" s="204"/>
      <c r="S8" s="12" t="s">
        <v>48</v>
      </c>
      <c r="T8" s="205"/>
      <c r="U8" s="205"/>
      <c r="V8" s="205"/>
      <c r="W8" s="205"/>
      <c r="X8" s="206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9.5" customHeight="1">
      <c r="A9" s="194"/>
      <c r="B9" s="195"/>
      <c r="C9" s="196"/>
      <c r="D9" s="268"/>
      <c r="E9" s="269"/>
      <c r="F9" s="269"/>
      <c r="G9" s="269"/>
      <c r="H9" s="270"/>
      <c r="I9" s="201"/>
      <c r="J9" s="196"/>
      <c r="K9" s="207"/>
      <c r="L9" s="146"/>
      <c r="M9" s="146"/>
      <c r="N9" s="146"/>
      <c r="O9" s="146"/>
      <c r="P9" s="146"/>
      <c r="Q9" s="146"/>
      <c r="R9" s="146"/>
      <c r="S9" s="14" t="s">
        <v>5</v>
      </c>
      <c r="T9" s="209"/>
      <c r="U9" s="209"/>
      <c r="V9" s="209"/>
      <c r="W9" s="209"/>
      <c r="X9" s="210"/>
    </row>
    <row r="10" spans="1:37" ht="19.5" customHeight="1">
      <c r="A10" s="194"/>
      <c r="B10" s="195"/>
      <c r="C10" s="196"/>
      <c r="D10" s="268"/>
      <c r="E10" s="269"/>
      <c r="F10" s="269"/>
      <c r="G10" s="269"/>
      <c r="H10" s="270"/>
      <c r="I10" s="201"/>
      <c r="J10" s="196"/>
      <c r="K10" s="207"/>
      <c r="L10" s="146"/>
      <c r="M10" s="146"/>
      <c r="N10" s="146"/>
      <c r="O10" s="146"/>
      <c r="P10" s="146"/>
      <c r="Q10" s="146"/>
      <c r="R10" s="146"/>
      <c r="S10" s="14" t="s">
        <v>6</v>
      </c>
      <c r="T10" s="106"/>
      <c r="U10" s="106"/>
      <c r="V10" s="106"/>
      <c r="W10" s="106"/>
      <c r="X10" s="107"/>
    </row>
    <row r="11" spans="1:37" ht="20.25" customHeight="1" thickBot="1">
      <c r="A11" s="197"/>
      <c r="B11" s="198"/>
      <c r="C11" s="199"/>
      <c r="D11" s="271"/>
      <c r="E11" s="272"/>
      <c r="F11" s="272"/>
      <c r="G11" s="272"/>
      <c r="H11" s="273"/>
      <c r="I11" s="202"/>
      <c r="J11" s="199"/>
      <c r="K11" s="208"/>
      <c r="L11" s="149"/>
      <c r="M11" s="149"/>
      <c r="N11" s="149"/>
      <c r="O11" s="149"/>
      <c r="P11" s="149"/>
      <c r="Q11" s="149"/>
      <c r="R11" s="149"/>
      <c r="S11" s="17" t="s">
        <v>52</v>
      </c>
      <c r="T11" s="232"/>
      <c r="U11" s="232"/>
      <c r="V11" s="232"/>
      <c r="W11" s="232"/>
      <c r="X11" s="233"/>
    </row>
    <row r="12" spans="1:37" ht="3.75" customHeight="1" thickBot="1"/>
    <row r="13" spans="1:37" ht="21.75" customHeight="1">
      <c r="A13" s="278" t="s">
        <v>7</v>
      </c>
      <c r="B13" s="204"/>
      <c r="C13" s="204"/>
      <c r="D13" s="279"/>
      <c r="E13" s="280" t="s">
        <v>77</v>
      </c>
      <c r="F13" s="281"/>
      <c r="G13" s="281"/>
      <c r="H13" s="281"/>
      <c r="I13" s="281"/>
      <c r="J13" s="281"/>
      <c r="K13" s="281"/>
      <c r="L13" s="281"/>
      <c r="M13" s="282"/>
      <c r="N13" s="275" t="s">
        <v>8</v>
      </c>
      <c r="O13" s="104"/>
      <c r="P13" s="108" t="s">
        <v>53</v>
      </c>
      <c r="Q13" s="105"/>
      <c r="R13" s="108"/>
      <c r="S13" s="108"/>
      <c r="T13" s="105"/>
      <c r="U13" s="105"/>
      <c r="V13" s="105"/>
      <c r="W13" s="105"/>
      <c r="X13" s="105"/>
    </row>
    <row r="14" spans="1:37" ht="20.25" thickBot="1">
      <c r="A14" s="145"/>
      <c r="B14" s="146"/>
      <c r="C14" s="146"/>
      <c r="D14" s="147"/>
      <c r="E14" s="120">
        <v>2</v>
      </c>
      <c r="F14" s="120">
        <v>3</v>
      </c>
      <c r="G14" s="120">
        <v>4</v>
      </c>
      <c r="H14" s="120">
        <v>5</v>
      </c>
      <c r="I14" s="120">
        <v>6</v>
      </c>
      <c r="J14" s="120">
        <v>7</v>
      </c>
      <c r="K14" s="120">
        <v>8</v>
      </c>
      <c r="L14" s="120">
        <v>9</v>
      </c>
      <c r="M14" s="120">
        <v>10</v>
      </c>
      <c r="N14" s="276"/>
      <c r="O14" s="104"/>
      <c r="P14" s="105"/>
      <c r="Q14" s="71" t="s">
        <v>88</v>
      </c>
      <c r="R14" s="108"/>
      <c r="S14" s="108"/>
      <c r="T14" s="105"/>
      <c r="U14" s="105"/>
      <c r="V14" s="105"/>
      <c r="W14" s="105"/>
      <c r="X14" s="105"/>
    </row>
    <row r="15" spans="1:37" ht="20.25" thickBot="1">
      <c r="A15" s="145"/>
      <c r="B15" s="146"/>
      <c r="C15" s="146"/>
      <c r="D15" s="147"/>
      <c r="E15" s="121" t="s">
        <v>74</v>
      </c>
      <c r="F15" s="121" t="s">
        <v>75</v>
      </c>
      <c r="G15" s="121" t="s">
        <v>76</v>
      </c>
      <c r="H15" s="121" t="s">
        <v>70</v>
      </c>
      <c r="I15" s="121" t="s">
        <v>71</v>
      </c>
      <c r="J15" s="121" t="s">
        <v>72</v>
      </c>
      <c r="K15" s="121" t="s">
        <v>73</v>
      </c>
      <c r="L15" s="121" t="s">
        <v>74</v>
      </c>
      <c r="M15" s="121" t="s">
        <v>89</v>
      </c>
      <c r="N15" s="277"/>
      <c r="O15" s="20"/>
      <c r="P15" s="21" t="s">
        <v>10</v>
      </c>
      <c r="Q15" s="262" t="s">
        <v>11</v>
      </c>
      <c r="R15" s="263"/>
      <c r="S15" s="263"/>
      <c r="T15" s="264"/>
      <c r="U15" s="262" t="s">
        <v>12</v>
      </c>
      <c r="V15" s="264"/>
      <c r="W15" s="262" t="s">
        <v>13</v>
      </c>
      <c r="X15" s="274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37" ht="30" customHeight="1">
      <c r="A16" s="283" t="s">
        <v>14</v>
      </c>
      <c r="B16" s="284"/>
      <c r="C16" s="23" t="s">
        <v>15</v>
      </c>
      <c r="D16" s="24" t="s">
        <v>16</v>
      </c>
      <c r="E16" s="76"/>
      <c r="F16" s="76"/>
      <c r="G16" s="76"/>
      <c r="H16" s="76"/>
      <c r="I16" s="76"/>
      <c r="J16" s="76"/>
      <c r="K16" s="76"/>
      <c r="L16" s="76"/>
      <c r="M16" s="76"/>
      <c r="N16" s="26" t="str">
        <f>IF(SUM(E16:M16)=0,"",SUM(E16:M16))</f>
        <v/>
      </c>
      <c r="O16" s="105"/>
      <c r="P16" s="290" t="s">
        <v>17</v>
      </c>
      <c r="Q16" s="248" t="s">
        <v>88</v>
      </c>
      <c r="R16" s="297"/>
      <c r="S16" s="77"/>
      <c r="T16" s="28" t="s">
        <v>68</v>
      </c>
      <c r="U16" s="242" t="str">
        <f>IF(SUM(S16:S18)+Q19=0,"",S16*4500+S17*8000+S18*6000)</f>
        <v/>
      </c>
      <c r="V16" s="250" t="s">
        <v>18</v>
      </c>
      <c r="W16" s="242" t="str">
        <f>IF(U16="","",U16+Q19*1000)</f>
        <v/>
      </c>
      <c r="X16" s="258" t="s">
        <v>18</v>
      </c>
      <c r="AJ16" s="22"/>
      <c r="AK16" s="22"/>
    </row>
    <row r="17" spans="1:37" s="22" customFormat="1" ht="30" customHeight="1">
      <c r="A17" s="285"/>
      <c r="B17" s="286"/>
      <c r="C17" s="29" t="s">
        <v>19</v>
      </c>
      <c r="D17" s="30" t="s">
        <v>20</v>
      </c>
      <c r="E17" s="78"/>
      <c r="F17" s="78"/>
      <c r="G17" s="78"/>
      <c r="H17" s="78"/>
      <c r="I17" s="78"/>
      <c r="J17" s="78"/>
      <c r="K17" s="78"/>
      <c r="L17" s="78"/>
      <c r="M17" s="78"/>
      <c r="N17" s="32" t="str">
        <f t="shared" ref="N17:N19" si="0">IF(SUM(E17:M17)=0,"",SUM(E17:M17))</f>
        <v/>
      </c>
      <c r="O17" s="105"/>
      <c r="P17" s="291"/>
      <c r="Q17" s="293" t="s">
        <v>39</v>
      </c>
      <c r="R17" s="294"/>
      <c r="S17" s="79"/>
      <c r="T17" s="33" t="s">
        <v>42</v>
      </c>
      <c r="U17" s="256"/>
      <c r="V17" s="251"/>
      <c r="W17" s="243"/>
      <c r="X17" s="259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30" customHeight="1">
      <c r="A18" s="285"/>
      <c r="B18" s="286"/>
      <c r="C18" s="152" t="s">
        <v>21</v>
      </c>
      <c r="D18" s="34" t="s">
        <v>16</v>
      </c>
      <c r="E18" s="80"/>
      <c r="F18" s="80"/>
      <c r="G18" s="80"/>
      <c r="H18" s="80"/>
      <c r="I18" s="80"/>
      <c r="J18" s="80"/>
      <c r="K18" s="80"/>
      <c r="L18" s="80"/>
      <c r="M18" s="80"/>
      <c r="N18" s="36" t="str">
        <f t="shared" si="0"/>
        <v/>
      </c>
      <c r="O18" s="105"/>
      <c r="P18" s="292"/>
      <c r="Q18" s="248" t="s">
        <v>40</v>
      </c>
      <c r="R18" s="249"/>
      <c r="S18" s="81"/>
      <c r="T18" s="37" t="s">
        <v>42</v>
      </c>
      <c r="U18" s="257"/>
      <c r="V18" s="252"/>
      <c r="W18" s="243"/>
      <c r="X18" s="259"/>
    </row>
    <row r="19" spans="1:37" ht="30" customHeight="1" thickBot="1">
      <c r="A19" s="285"/>
      <c r="B19" s="286"/>
      <c r="C19" s="153"/>
      <c r="D19" s="30" t="s">
        <v>20</v>
      </c>
      <c r="E19" s="78"/>
      <c r="F19" s="78"/>
      <c r="G19" s="78"/>
      <c r="H19" s="78"/>
      <c r="I19" s="78"/>
      <c r="J19" s="78"/>
      <c r="K19" s="78"/>
      <c r="L19" s="78"/>
      <c r="M19" s="78"/>
      <c r="N19" s="32" t="str">
        <f t="shared" si="0"/>
        <v/>
      </c>
      <c r="O19" s="105"/>
      <c r="P19" s="97" t="s">
        <v>41</v>
      </c>
      <c r="Q19" s="315"/>
      <c r="R19" s="316"/>
      <c r="S19" s="316"/>
      <c r="T19" s="38" t="s">
        <v>22</v>
      </c>
      <c r="U19" s="39" t="str">
        <f>IF(Q19=0,"",Q19*1000)</f>
        <v/>
      </c>
      <c r="V19" s="101" t="s">
        <v>18</v>
      </c>
      <c r="W19" s="244"/>
      <c r="X19" s="260"/>
    </row>
    <row r="20" spans="1:37" ht="30" customHeight="1">
      <c r="A20" s="285"/>
      <c r="B20" s="286"/>
      <c r="C20" s="250" t="s">
        <v>12</v>
      </c>
      <c r="D20" s="34" t="s">
        <v>16</v>
      </c>
      <c r="E20" s="82" t="str">
        <f>IF(E16+E18=0,"",E16+E18)</f>
        <v/>
      </c>
      <c r="F20" s="82" t="str">
        <f t="shared" ref="F20:M21" si="1">IF(F16+F18=0,"",F16+F18)</f>
        <v/>
      </c>
      <c r="G20" s="82" t="str">
        <f t="shared" si="1"/>
        <v/>
      </c>
      <c r="H20" s="82" t="str">
        <f t="shared" si="1"/>
        <v/>
      </c>
      <c r="I20" s="82" t="str">
        <f t="shared" si="1"/>
        <v/>
      </c>
      <c r="J20" s="82" t="str">
        <f t="shared" si="1"/>
        <v/>
      </c>
      <c r="K20" s="82" t="str">
        <f t="shared" si="1"/>
        <v/>
      </c>
      <c r="L20" s="82" t="str">
        <f t="shared" si="1"/>
        <v/>
      </c>
      <c r="M20" s="82" t="str">
        <f t="shared" si="1"/>
        <v/>
      </c>
      <c r="N20" s="36" t="str">
        <f>IF(SUM(E18:M18)=0,"",SUM(E16:M16)+SUM(E18:M18))</f>
        <v/>
      </c>
      <c r="O20" s="105"/>
      <c r="P20" s="42"/>
      <c r="Q20" s="42"/>
      <c r="R20" s="12"/>
      <c r="S20" s="12"/>
      <c r="T20" s="42"/>
      <c r="U20" s="42"/>
      <c r="V20" s="42"/>
      <c r="W20" s="42"/>
      <c r="X20" s="103"/>
    </row>
    <row r="21" spans="1:37" ht="30" customHeight="1" thickBot="1">
      <c r="A21" s="287"/>
      <c r="B21" s="288"/>
      <c r="C21" s="289"/>
      <c r="D21" s="45" t="s">
        <v>20</v>
      </c>
      <c r="E21" s="83" t="str">
        <f>IF(E17+E19=0,"",E17+E19)</f>
        <v/>
      </c>
      <c r="F21" s="83" t="str">
        <f t="shared" si="1"/>
        <v/>
      </c>
      <c r="G21" s="83" t="str">
        <f t="shared" si="1"/>
        <v/>
      </c>
      <c r="H21" s="83" t="str">
        <f t="shared" si="1"/>
        <v/>
      </c>
      <c r="I21" s="83" t="str">
        <f t="shared" si="1"/>
        <v/>
      </c>
      <c r="J21" s="83" t="str">
        <f t="shared" si="1"/>
        <v/>
      </c>
      <c r="K21" s="83" t="str">
        <f t="shared" si="1"/>
        <v/>
      </c>
      <c r="L21" s="83" t="str">
        <f t="shared" si="1"/>
        <v/>
      </c>
      <c r="M21" s="83" t="str">
        <f t="shared" si="1"/>
        <v/>
      </c>
      <c r="N21" s="47" t="str">
        <f>IF(SUM(E19:M19)=0,"",SUM(E17:M17)+SUM(E19:M19))</f>
        <v/>
      </c>
      <c r="O21" s="105"/>
      <c r="P21" s="108" t="s">
        <v>54</v>
      </c>
      <c r="Q21" s="105"/>
      <c r="T21" s="105"/>
      <c r="U21" s="105"/>
      <c r="X21" s="105"/>
    </row>
    <row r="22" spans="1:37" ht="30" customHeight="1">
      <c r="A22" s="177" t="s">
        <v>43</v>
      </c>
      <c r="B22" s="178"/>
      <c r="C22" s="23" t="s">
        <v>15</v>
      </c>
      <c r="D22" s="24" t="s">
        <v>16</v>
      </c>
      <c r="E22" s="76"/>
      <c r="F22" s="76"/>
      <c r="G22" s="76"/>
      <c r="H22" s="76"/>
      <c r="I22" s="76"/>
      <c r="J22" s="76"/>
      <c r="K22" s="76"/>
      <c r="L22" s="76"/>
      <c r="M22" s="76"/>
      <c r="N22" s="26" t="str">
        <f t="shared" ref="N22:N25" si="2">IF(SUM(E22:M22)=0,"",SUM(E22:M22))</f>
        <v/>
      </c>
      <c r="O22" s="105"/>
      <c r="P22" s="48" t="s">
        <v>24</v>
      </c>
      <c r="Q22" s="183" t="s">
        <v>25</v>
      </c>
      <c r="R22" s="184"/>
      <c r="S22" s="183" t="s">
        <v>26</v>
      </c>
      <c r="T22" s="184"/>
      <c r="U22" s="295" t="s">
        <v>27</v>
      </c>
      <c r="V22" s="296"/>
      <c r="W22" s="245" t="s">
        <v>13</v>
      </c>
      <c r="X22" s="246"/>
    </row>
    <row r="23" spans="1:37" ht="30" customHeight="1">
      <c r="A23" s="179"/>
      <c r="B23" s="180"/>
      <c r="C23" s="29" t="s">
        <v>19</v>
      </c>
      <c r="D23" s="30" t="s">
        <v>20</v>
      </c>
      <c r="E23" s="78"/>
      <c r="F23" s="78"/>
      <c r="G23" s="78"/>
      <c r="H23" s="78"/>
      <c r="I23" s="78"/>
      <c r="J23" s="78"/>
      <c r="K23" s="78"/>
      <c r="L23" s="78"/>
      <c r="M23" s="78"/>
      <c r="N23" s="32" t="str">
        <f t="shared" si="2"/>
        <v/>
      </c>
      <c r="O23" s="105"/>
      <c r="P23" s="100" t="s">
        <v>14</v>
      </c>
      <c r="Q23" s="239"/>
      <c r="R23" s="306"/>
      <c r="S23" s="239"/>
      <c r="T23" s="306"/>
      <c r="U23" s="239"/>
      <c r="V23" s="306"/>
      <c r="W23" s="186" t="str">
        <f>IF(SUM(Q23:V23)=0,"",SUM(Q23:V23))</f>
        <v/>
      </c>
      <c r="X23" s="247"/>
    </row>
    <row r="24" spans="1:37" ht="30" customHeight="1">
      <c r="A24" s="179"/>
      <c r="B24" s="180"/>
      <c r="C24" s="152" t="s">
        <v>21</v>
      </c>
      <c r="D24" s="34" t="s">
        <v>16</v>
      </c>
      <c r="E24" s="80"/>
      <c r="F24" s="80"/>
      <c r="G24" s="80"/>
      <c r="H24" s="80"/>
      <c r="I24" s="80"/>
      <c r="J24" s="80"/>
      <c r="K24" s="80"/>
      <c r="L24" s="80"/>
      <c r="M24" s="80"/>
      <c r="N24" s="36" t="str">
        <f t="shared" si="2"/>
        <v/>
      </c>
      <c r="O24" s="105"/>
      <c r="P24" s="50" t="s">
        <v>30</v>
      </c>
      <c r="Q24" s="239"/>
      <c r="R24" s="306"/>
      <c r="S24" s="239"/>
      <c r="T24" s="306"/>
      <c r="U24" s="239"/>
      <c r="V24" s="306"/>
      <c r="W24" s="186" t="str">
        <f t="shared" ref="W24:W25" si="3">IF(SUM(Q24:V24)=0,"",SUM(Q24:V24))</f>
        <v/>
      </c>
      <c r="X24" s="247"/>
    </row>
    <row r="25" spans="1:37" ht="30" customHeight="1">
      <c r="A25" s="179"/>
      <c r="B25" s="180"/>
      <c r="C25" s="153"/>
      <c r="D25" s="30" t="s">
        <v>20</v>
      </c>
      <c r="E25" s="78"/>
      <c r="F25" s="78"/>
      <c r="G25" s="78"/>
      <c r="H25" s="78"/>
      <c r="I25" s="78"/>
      <c r="J25" s="78"/>
      <c r="K25" s="78"/>
      <c r="L25" s="78"/>
      <c r="M25" s="78"/>
      <c r="N25" s="32" t="str">
        <f t="shared" si="2"/>
        <v/>
      </c>
      <c r="O25" s="105"/>
      <c r="P25" s="98" t="s">
        <v>61</v>
      </c>
      <c r="Q25" s="239"/>
      <c r="R25" s="306"/>
      <c r="S25" s="239"/>
      <c r="T25" s="306"/>
      <c r="U25" s="239"/>
      <c r="V25" s="306"/>
      <c r="W25" s="186" t="str">
        <f t="shared" si="3"/>
        <v/>
      </c>
      <c r="X25" s="247"/>
      <c r="Z25" s="261" t="s">
        <v>38</v>
      </c>
      <c r="AA25" s="261"/>
      <c r="AB25" s="261"/>
      <c r="AC25" s="261"/>
      <c r="AD25" s="261"/>
      <c r="AE25" s="261"/>
      <c r="AF25" s="261"/>
      <c r="AG25" s="261"/>
      <c r="AH25" s="261"/>
    </row>
    <row r="26" spans="1:37" ht="30" customHeight="1" thickBot="1">
      <c r="A26" s="179"/>
      <c r="B26" s="180"/>
      <c r="C26" s="152" t="s">
        <v>12</v>
      </c>
      <c r="D26" s="34" t="s">
        <v>16</v>
      </c>
      <c r="E26" s="82" t="str">
        <f>IF(E22+E24=0,"",E22+E24)</f>
        <v/>
      </c>
      <c r="F26" s="82" t="str">
        <f t="shared" ref="F26:M27" si="4">IF(F22+F24=0,"",F22+F24)</f>
        <v/>
      </c>
      <c r="G26" s="82" t="str">
        <f t="shared" si="4"/>
        <v/>
      </c>
      <c r="H26" s="82" t="str">
        <f t="shared" si="4"/>
        <v/>
      </c>
      <c r="I26" s="82" t="str">
        <f t="shared" si="4"/>
        <v/>
      </c>
      <c r="J26" s="82" t="str">
        <f t="shared" si="4"/>
        <v/>
      </c>
      <c r="K26" s="82" t="str">
        <f t="shared" si="4"/>
        <v/>
      </c>
      <c r="L26" s="82" t="str">
        <f t="shared" si="4"/>
        <v/>
      </c>
      <c r="M26" s="82" t="str">
        <f t="shared" si="4"/>
        <v/>
      </c>
      <c r="N26" s="84" t="str">
        <f>IF(SUM(E24:M24)=0,"",SUM(E22:M22)+SUM(E24:M24))</f>
        <v/>
      </c>
      <c r="O26" s="105"/>
      <c r="P26" s="52" t="s">
        <v>13</v>
      </c>
      <c r="Q26" s="186" t="str">
        <f>IF(SUM(Q23:R25)=0,"",SUM(Q23:R25))</f>
        <v/>
      </c>
      <c r="R26" s="187"/>
      <c r="S26" s="186" t="str">
        <f t="shared" ref="S26" si="5">IF(SUM(S23:T25)=0,"",SUM(S23:T25))</f>
        <v/>
      </c>
      <c r="T26" s="187"/>
      <c r="U26" s="186" t="str">
        <f t="shared" ref="U26" si="6">IF(SUM(U23:V25)=0,"",SUM(U23:V25))</f>
        <v/>
      </c>
      <c r="V26" s="187"/>
      <c r="W26" s="186" t="str">
        <f t="shared" ref="W26" si="7">IF(SUM(Q26:V26)=0,"",SUM(Q26:V26))</f>
        <v/>
      </c>
      <c r="X26" s="247"/>
      <c r="Z26" s="261"/>
      <c r="AA26" s="261"/>
      <c r="AB26" s="261"/>
      <c r="AC26" s="261"/>
      <c r="AD26" s="261"/>
      <c r="AE26" s="261"/>
      <c r="AF26" s="261"/>
      <c r="AG26" s="261"/>
      <c r="AH26" s="261"/>
    </row>
    <row r="27" spans="1:37" ht="30" customHeight="1" thickBot="1">
      <c r="A27" s="181"/>
      <c r="B27" s="182"/>
      <c r="C27" s="185"/>
      <c r="D27" s="45" t="s">
        <v>20</v>
      </c>
      <c r="E27" s="83" t="str">
        <f>IF(E23+E25=0,"",E23+E25)</f>
        <v/>
      </c>
      <c r="F27" s="83" t="str">
        <f t="shared" si="4"/>
        <v/>
      </c>
      <c r="G27" s="83" t="str">
        <f t="shared" si="4"/>
        <v/>
      </c>
      <c r="H27" s="83" t="str">
        <f t="shared" si="4"/>
        <v/>
      </c>
      <c r="I27" s="83" t="str">
        <f t="shared" si="4"/>
        <v/>
      </c>
      <c r="J27" s="83" t="str">
        <f t="shared" si="4"/>
        <v/>
      </c>
      <c r="K27" s="83" t="str">
        <f t="shared" si="4"/>
        <v/>
      </c>
      <c r="L27" s="83" t="str">
        <f t="shared" si="4"/>
        <v/>
      </c>
      <c r="M27" s="83" t="str">
        <f t="shared" si="4"/>
        <v/>
      </c>
      <c r="N27" s="85" t="str">
        <f>IF(SUM(E25:M25)=0,"",SUM(E23:M23)+SUM(E25:M25))</f>
        <v/>
      </c>
      <c r="O27" s="105"/>
      <c r="P27" s="42"/>
      <c r="Q27" s="42"/>
      <c r="R27" s="42"/>
      <c r="S27" s="42"/>
      <c r="T27" s="42"/>
      <c r="U27" s="42"/>
      <c r="V27" s="42"/>
      <c r="W27" s="42"/>
      <c r="X27" s="42"/>
    </row>
    <row r="28" spans="1:37" ht="30" customHeight="1">
      <c r="A28" s="145" t="s">
        <v>31</v>
      </c>
      <c r="B28" s="147" t="s">
        <v>32</v>
      </c>
      <c r="C28" s="53" t="s">
        <v>15</v>
      </c>
      <c r="D28" s="54" t="s">
        <v>16</v>
      </c>
      <c r="E28" s="86"/>
      <c r="F28" s="86"/>
      <c r="G28" s="86"/>
      <c r="H28" s="86"/>
      <c r="I28" s="86"/>
      <c r="J28" s="86"/>
      <c r="K28" s="86"/>
      <c r="L28" s="86"/>
      <c r="M28" s="86"/>
      <c r="N28" s="26" t="str">
        <f t="shared" ref="N28:N31" si="8">IF(SUM(E28:M28)=0,"",SUM(E28:M28))</f>
        <v/>
      </c>
      <c r="O28" s="105"/>
      <c r="P28" s="4" t="s">
        <v>80</v>
      </c>
    </row>
    <row r="29" spans="1:37" ht="30" customHeight="1">
      <c r="A29" s="145"/>
      <c r="B29" s="147"/>
      <c r="C29" s="29" t="s">
        <v>19</v>
      </c>
      <c r="D29" s="30" t="s">
        <v>20</v>
      </c>
      <c r="E29" s="78"/>
      <c r="F29" s="78"/>
      <c r="G29" s="78"/>
      <c r="H29" s="78"/>
      <c r="I29" s="78"/>
      <c r="J29" s="78"/>
      <c r="K29" s="78"/>
      <c r="L29" s="78"/>
      <c r="M29" s="78"/>
      <c r="N29" s="32" t="str">
        <f t="shared" si="8"/>
        <v/>
      </c>
      <c r="O29" s="105"/>
      <c r="P29" s="4" t="s">
        <v>81</v>
      </c>
    </row>
    <row r="30" spans="1:37" ht="30" customHeight="1">
      <c r="A30" s="145"/>
      <c r="B30" s="147"/>
      <c r="C30" s="152" t="s">
        <v>21</v>
      </c>
      <c r="D30" s="34" t="s">
        <v>16</v>
      </c>
      <c r="E30" s="80"/>
      <c r="F30" s="80"/>
      <c r="G30" s="80"/>
      <c r="H30" s="80"/>
      <c r="I30" s="80"/>
      <c r="J30" s="80"/>
      <c r="K30" s="80"/>
      <c r="L30" s="80"/>
      <c r="M30" s="80"/>
      <c r="N30" s="36" t="str">
        <f t="shared" si="8"/>
        <v/>
      </c>
      <c r="O30" s="105"/>
      <c r="P30" s="109" t="s">
        <v>60</v>
      </c>
      <c r="Q30" s="109"/>
      <c r="R30" s="109"/>
      <c r="S30" s="109"/>
      <c r="T30" s="109"/>
      <c r="U30" s="109"/>
      <c r="V30" s="109"/>
      <c r="W30" s="109"/>
      <c r="X30" s="109"/>
    </row>
    <row r="31" spans="1:37" ht="30" customHeight="1">
      <c r="A31" s="145"/>
      <c r="B31" s="147"/>
      <c r="C31" s="153"/>
      <c r="D31" s="30" t="s">
        <v>20</v>
      </c>
      <c r="E31" s="78"/>
      <c r="F31" s="78"/>
      <c r="G31" s="78"/>
      <c r="H31" s="78"/>
      <c r="I31" s="78"/>
      <c r="J31" s="78"/>
      <c r="K31" s="78"/>
      <c r="L31" s="78"/>
      <c r="M31" s="78"/>
      <c r="N31" s="32" t="str">
        <f t="shared" si="8"/>
        <v/>
      </c>
      <c r="O31" s="105"/>
      <c r="P31" s="139" t="s">
        <v>93</v>
      </c>
      <c r="Q31" s="139"/>
      <c r="R31" s="139"/>
      <c r="S31" s="139"/>
      <c r="T31" s="139"/>
      <c r="U31" s="139"/>
      <c r="V31" s="139"/>
      <c r="W31" s="139"/>
      <c r="X31" s="127"/>
    </row>
    <row r="32" spans="1:37" ht="30" customHeight="1" thickBot="1">
      <c r="A32" s="145"/>
      <c r="B32" s="147"/>
      <c r="C32" s="152" t="s">
        <v>12</v>
      </c>
      <c r="D32" s="34" t="s">
        <v>16</v>
      </c>
      <c r="E32" s="82" t="str">
        <f>IF(E28+E30=0,"",E28+E30)</f>
        <v/>
      </c>
      <c r="F32" s="82" t="str">
        <f t="shared" ref="F32:M33" si="9">IF(F28+F30=0,"",F28+F30)</f>
        <v/>
      </c>
      <c r="G32" s="82" t="str">
        <f t="shared" si="9"/>
        <v/>
      </c>
      <c r="H32" s="82" t="str">
        <f t="shared" si="9"/>
        <v/>
      </c>
      <c r="I32" s="82" t="str">
        <f t="shared" si="9"/>
        <v/>
      </c>
      <c r="J32" s="82" t="str">
        <f t="shared" si="9"/>
        <v/>
      </c>
      <c r="K32" s="82" t="str">
        <f t="shared" si="9"/>
        <v/>
      </c>
      <c r="L32" s="82" t="str">
        <f t="shared" si="9"/>
        <v/>
      </c>
      <c r="M32" s="82" t="str">
        <f t="shared" si="9"/>
        <v/>
      </c>
      <c r="N32" s="84" t="str">
        <f>IF(SUM(E30:M30)=0,"",SUM(E28:M28)+SUM(E30:M30))</f>
        <v/>
      </c>
      <c r="O32" s="105"/>
      <c r="P32" s="317" t="s">
        <v>95</v>
      </c>
      <c r="Q32" s="317"/>
      <c r="R32" s="317"/>
      <c r="S32" s="317"/>
      <c r="T32" s="317"/>
      <c r="U32" s="317"/>
      <c r="V32" s="317"/>
      <c r="W32" s="317"/>
      <c r="X32" s="127"/>
      <c r="Y32" s="57"/>
    </row>
    <row r="33" spans="1:24" ht="30" customHeight="1" thickBot="1">
      <c r="A33" s="154"/>
      <c r="B33" s="155"/>
      <c r="C33" s="156"/>
      <c r="D33" s="58" t="s">
        <v>20</v>
      </c>
      <c r="E33" s="87" t="str">
        <f>IF(E29+E31=0,"",E29+E31)</f>
        <v/>
      </c>
      <c r="F33" s="87" t="str">
        <f t="shared" si="9"/>
        <v/>
      </c>
      <c r="G33" s="87" t="str">
        <f t="shared" si="9"/>
        <v/>
      </c>
      <c r="H33" s="87" t="str">
        <f t="shared" si="9"/>
        <v/>
      </c>
      <c r="I33" s="87" t="str">
        <f t="shared" si="9"/>
        <v/>
      </c>
      <c r="J33" s="87" t="str">
        <f t="shared" si="9"/>
        <v/>
      </c>
      <c r="K33" s="87" t="str">
        <f t="shared" si="9"/>
        <v/>
      </c>
      <c r="L33" s="87" t="str">
        <f t="shared" si="9"/>
        <v/>
      </c>
      <c r="M33" s="87" t="str">
        <f t="shared" si="9"/>
        <v/>
      </c>
      <c r="N33" s="88" t="str">
        <f>IF(SUM(E31:M31)=0,"",SUM(E29:M29)+SUM(E31:M31))</f>
        <v/>
      </c>
      <c r="O33" s="105"/>
      <c r="P33" s="166" t="s">
        <v>34</v>
      </c>
      <c r="Q33" s="167"/>
      <c r="R33" s="167"/>
      <c r="S33" s="167"/>
      <c r="T33" s="167"/>
      <c r="U33" s="167"/>
      <c r="V33" s="307"/>
      <c r="W33" s="307"/>
      <c r="X33" s="308"/>
    </row>
    <row r="34" spans="1:24" ht="30" customHeight="1" thickTop="1">
      <c r="A34" s="142" t="s">
        <v>35</v>
      </c>
      <c r="B34" s="143"/>
      <c r="C34" s="144"/>
      <c r="D34" s="61" t="s">
        <v>16</v>
      </c>
      <c r="E34" s="89" t="str">
        <f>IF(E16+E18+E22+E24+E28+E30=0,"",E16+E18+E22+E24+E28+E30)</f>
        <v/>
      </c>
      <c r="F34" s="89" t="str">
        <f t="shared" ref="F34:M35" si="10">IF(F16+F18+F22+F24+F28+F30=0,"",F16+F18+F22+F24+F28+F30)</f>
        <v/>
      </c>
      <c r="G34" s="89" t="str">
        <f t="shared" si="10"/>
        <v/>
      </c>
      <c r="H34" s="89" t="str">
        <f t="shared" si="10"/>
        <v/>
      </c>
      <c r="I34" s="89" t="str">
        <f t="shared" si="10"/>
        <v/>
      </c>
      <c r="J34" s="89" t="str">
        <f t="shared" si="10"/>
        <v/>
      </c>
      <c r="K34" s="89" t="str">
        <f t="shared" si="10"/>
        <v/>
      </c>
      <c r="L34" s="89" t="str">
        <f t="shared" si="10"/>
        <v/>
      </c>
      <c r="M34" s="89" t="str">
        <f t="shared" si="10"/>
        <v/>
      </c>
      <c r="N34" s="90" t="str">
        <f>IF(SUM(E16:M16)+SUM(E18:M18)+SUM(E22:M22)+SUM(E24:M24)+SUM(E28:M28)+SUM(E30:M30)=0,"",SUM(E16:M16)+SUM(E18:M18)+SUM(E22:M22)+SUM(E24:M24)+SUM(E28:M28)+SUM(E30:M30))</f>
        <v/>
      </c>
      <c r="O34" s="105"/>
      <c r="P34" s="169"/>
      <c r="Q34" s="170"/>
      <c r="R34" s="170"/>
      <c r="S34" s="170"/>
      <c r="T34" s="170"/>
      <c r="U34" s="170"/>
      <c r="V34" s="309"/>
      <c r="W34" s="309"/>
      <c r="X34" s="310"/>
    </row>
    <row r="35" spans="1:24" ht="30" customHeight="1">
      <c r="A35" s="145"/>
      <c r="B35" s="146"/>
      <c r="C35" s="147"/>
      <c r="D35" s="64" t="s">
        <v>20</v>
      </c>
      <c r="E35" s="91" t="str">
        <f>IF(E17+E19+E23+E25+E29+E31=0,"",E17+E19+E23+E25+E29+E31)</f>
        <v/>
      </c>
      <c r="F35" s="91" t="str">
        <f t="shared" si="10"/>
        <v/>
      </c>
      <c r="G35" s="91" t="str">
        <f t="shared" si="10"/>
        <v/>
      </c>
      <c r="H35" s="91" t="str">
        <f t="shared" si="10"/>
        <v/>
      </c>
      <c r="I35" s="91" t="str">
        <f t="shared" si="10"/>
        <v/>
      </c>
      <c r="J35" s="91" t="str">
        <f t="shared" si="10"/>
        <v/>
      </c>
      <c r="K35" s="91" t="str">
        <f t="shared" si="10"/>
        <v/>
      </c>
      <c r="L35" s="91" t="str">
        <f t="shared" si="10"/>
        <v/>
      </c>
      <c r="M35" s="91" t="str">
        <f t="shared" si="10"/>
        <v/>
      </c>
      <c r="N35" s="92" t="str">
        <f>IF(SUM(E17:M17)+SUM(E19:M19)+SUM(E23:M23)+SUM(E25:M25)+SUM(E29:M29)+SUM(E31:M31)=0,"",SUM(E17:M17)+SUM(E19:M19)+SUM(E23:M23)+SUM(E25:M25)+SUM(E29:M29)+SUM(E31:M31))</f>
        <v/>
      </c>
      <c r="O35" s="105"/>
      <c r="P35" s="169"/>
      <c r="Q35" s="170"/>
      <c r="R35" s="170"/>
      <c r="S35" s="170"/>
      <c r="T35" s="170"/>
      <c r="U35" s="170"/>
      <c r="V35" s="309"/>
      <c r="W35" s="309"/>
      <c r="X35" s="310"/>
    </row>
    <row r="36" spans="1:24" ht="30" customHeight="1" thickBot="1">
      <c r="A36" s="148"/>
      <c r="B36" s="149"/>
      <c r="C36" s="150"/>
      <c r="D36" s="67" t="s">
        <v>36</v>
      </c>
      <c r="E36" s="93" t="str">
        <f>IF(SUM(E16:E19)+SUM(E22:E25)+SUM(E28:E31)=0,"",SUM(E16:E19)+SUM(E22:E25)+SUM(E28:E31))</f>
        <v/>
      </c>
      <c r="F36" s="93" t="str">
        <f t="shared" ref="F36:M36" si="11">IF(SUM(F16:F19)+SUM(F22:F25)+SUM(F28:F31)=0,"",SUM(F16:F19)+SUM(F22:F25)+SUM(F28:F31))</f>
        <v/>
      </c>
      <c r="G36" s="93" t="str">
        <f t="shared" si="11"/>
        <v/>
      </c>
      <c r="H36" s="93" t="str">
        <f t="shared" si="11"/>
        <v/>
      </c>
      <c r="I36" s="93" t="str">
        <f t="shared" si="11"/>
        <v/>
      </c>
      <c r="J36" s="93" t="str">
        <f t="shared" si="11"/>
        <v/>
      </c>
      <c r="K36" s="93" t="str">
        <f t="shared" si="11"/>
        <v/>
      </c>
      <c r="L36" s="93" t="str">
        <f t="shared" si="11"/>
        <v/>
      </c>
      <c r="M36" s="93" t="str">
        <f t="shared" si="11"/>
        <v/>
      </c>
      <c r="N36" s="94" t="str">
        <f>IF(SUM(E16:M19)+SUM(E22:M25)+SUM(E28:M31)=0,"",SUM(E36:M36))</f>
        <v/>
      </c>
      <c r="O36" s="70"/>
      <c r="P36" s="169"/>
      <c r="Q36" s="170"/>
      <c r="R36" s="170"/>
      <c r="S36" s="170"/>
      <c r="T36" s="170"/>
      <c r="U36" s="170"/>
      <c r="V36" s="309"/>
      <c r="W36" s="309"/>
      <c r="X36" s="310"/>
    </row>
    <row r="37" spans="1:24" ht="30" customHeight="1" thickBot="1">
      <c r="A37" s="71"/>
      <c r="B37" s="71"/>
      <c r="C37" s="71" t="s">
        <v>84</v>
      </c>
      <c r="D37" s="71"/>
      <c r="E37" s="72"/>
      <c r="F37" s="72"/>
      <c r="G37" s="72"/>
      <c r="H37" s="72"/>
      <c r="I37" s="72"/>
      <c r="J37" s="72"/>
      <c r="K37" s="72"/>
      <c r="L37" s="72"/>
      <c r="M37" s="73"/>
      <c r="O37" s="109"/>
      <c r="P37" s="169"/>
      <c r="Q37" s="170"/>
      <c r="R37" s="170"/>
      <c r="S37" s="170"/>
      <c r="T37" s="170"/>
      <c r="U37" s="170"/>
      <c r="V37" s="309"/>
      <c r="W37" s="309"/>
      <c r="X37" s="310"/>
    </row>
    <row r="38" spans="1:24">
      <c r="A38" s="302" t="s">
        <v>55</v>
      </c>
      <c r="B38" s="303"/>
      <c r="C38" s="303"/>
      <c r="D38" s="304"/>
      <c r="E38" s="122">
        <v>43863</v>
      </c>
      <c r="F38" s="122">
        <v>43864</v>
      </c>
      <c r="G38" s="122">
        <v>43865</v>
      </c>
      <c r="H38" s="122">
        <v>43866</v>
      </c>
      <c r="I38" s="122">
        <v>43867</v>
      </c>
      <c r="J38" s="122">
        <v>43868</v>
      </c>
      <c r="K38" s="122">
        <v>43869</v>
      </c>
      <c r="L38" s="122">
        <v>43870</v>
      </c>
      <c r="M38" s="122">
        <v>43871</v>
      </c>
      <c r="N38" s="95" t="s">
        <v>36</v>
      </c>
      <c r="O38" s="6"/>
      <c r="P38" s="169"/>
      <c r="Q38" s="170"/>
      <c r="R38" s="170"/>
      <c r="S38" s="170"/>
      <c r="T38" s="170"/>
      <c r="U38" s="170"/>
      <c r="V38" s="309"/>
      <c r="W38" s="309"/>
      <c r="X38" s="310"/>
    </row>
    <row r="39" spans="1:24">
      <c r="A39" s="340" t="s">
        <v>56</v>
      </c>
      <c r="B39" s="341"/>
      <c r="C39" s="250"/>
      <c r="D39" s="102" t="s">
        <v>65</v>
      </c>
      <c r="E39" s="124"/>
      <c r="F39" s="124"/>
      <c r="G39" s="124"/>
      <c r="H39" s="124"/>
      <c r="I39" s="124"/>
      <c r="J39" s="124"/>
      <c r="K39" s="124"/>
      <c r="L39" s="124"/>
      <c r="M39" s="124"/>
      <c r="N39" s="112" t="str">
        <f t="shared" ref="N39:N40" si="12">IF(SUM(E39:M39)=0,"",SUM(E39:M39))</f>
        <v/>
      </c>
      <c r="O39" s="6"/>
      <c r="P39" s="169"/>
      <c r="Q39" s="170"/>
      <c r="R39" s="170"/>
      <c r="S39" s="170"/>
      <c r="T39" s="170"/>
      <c r="U39" s="170"/>
      <c r="V39" s="309"/>
      <c r="W39" s="309"/>
      <c r="X39" s="310"/>
    </row>
    <row r="40" spans="1:24" ht="20.25" thickBot="1">
      <c r="A40" s="342"/>
      <c r="B40" s="343"/>
      <c r="C40" s="251"/>
      <c r="D40" s="113" t="s">
        <v>66</v>
      </c>
      <c r="E40" s="125"/>
      <c r="F40" s="125"/>
      <c r="G40" s="125"/>
      <c r="H40" s="125"/>
      <c r="I40" s="125"/>
      <c r="J40" s="125"/>
      <c r="K40" s="125"/>
      <c r="L40" s="125"/>
      <c r="M40" s="125"/>
      <c r="N40" s="114" t="str">
        <f t="shared" si="12"/>
        <v/>
      </c>
      <c r="O40" s="6"/>
      <c r="P40" s="169"/>
      <c r="Q40" s="170"/>
      <c r="R40" s="170"/>
      <c r="S40" s="170"/>
      <c r="T40" s="170"/>
      <c r="U40" s="170"/>
      <c r="V40" s="311"/>
      <c r="W40" s="311"/>
      <c r="X40" s="312"/>
    </row>
    <row r="41" spans="1:24" ht="20.25" thickBot="1">
      <c r="A41" s="344"/>
      <c r="B41" s="232"/>
      <c r="C41" s="289"/>
      <c r="D41" s="110" t="s">
        <v>67</v>
      </c>
      <c r="E41" s="126"/>
      <c r="F41" s="126"/>
      <c r="G41" s="126"/>
      <c r="H41" s="126"/>
      <c r="I41" s="126"/>
      <c r="J41" s="126"/>
      <c r="K41" s="126"/>
      <c r="L41" s="126"/>
      <c r="M41" s="126"/>
      <c r="N41" s="96" t="str">
        <f>IF(SUM(E41:M41)=0,"",SUM(E41:M41))</f>
        <v/>
      </c>
      <c r="O41" s="7"/>
      <c r="P41" s="169"/>
      <c r="Q41" s="170"/>
      <c r="R41" s="170"/>
      <c r="S41" s="170"/>
      <c r="T41" s="170"/>
      <c r="U41" s="170"/>
      <c r="V41" s="345" t="s">
        <v>64</v>
      </c>
      <c r="W41" s="346"/>
      <c r="X41" s="347"/>
    </row>
    <row r="42" spans="1:24" ht="20.25" thickBot="1">
      <c r="C42" s="298" t="s">
        <v>79</v>
      </c>
      <c r="D42" s="298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P42" s="169"/>
      <c r="Q42" s="170"/>
      <c r="R42" s="170"/>
      <c r="S42" s="170"/>
      <c r="T42" s="170"/>
      <c r="U42" s="170"/>
      <c r="V42" s="160" t="str">
        <f>IF('５都道府県選手団'!V37="","",'５都道府県選手団'!V37)</f>
        <v/>
      </c>
      <c r="W42" s="161"/>
      <c r="X42" s="162"/>
    </row>
    <row r="43" spans="1:24" ht="41.25" customHeight="1" thickBot="1">
      <c r="A43" s="300" t="s">
        <v>58</v>
      </c>
      <c r="B43" s="305"/>
      <c r="C43" s="305"/>
      <c r="D43" s="301"/>
      <c r="E43" s="111"/>
      <c r="F43" s="300" t="s">
        <v>59</v>
      </c>
      <c r="G43" s="301"/>
      <c r="H43" s="305"/>
      <c r="I43" s="305"/>
      <c r="J43" s="305"/>
      <c r="K43" s="305"/>
      <c r="L43" s="305"/>
      <c r="M43" s="305"/>
      <c r="N43" s="301"/>
      <c r="P43" s="172"/>
      <c r="Q43" s="173"/>
      <c r="R43" s="173"/>
      <c r="S43" s="173"/>
      <c r="T43" s="173"/>
      <c r="U43" s="173"/>
      <c r="V43" s="163"/>
      <c r="W43" s="164"/>
      <c r="X43" s="165"/>
    </row>
    <row r="45" spans="1:24" ht="33.75" customHeight="1">
      <c r="Q45" s="6"/>
    </row>
  </sheetData>
  <mergeCells count="74">
    <mergeCell ref="V42:X43"/>
    <mergeCell ref="A43:D43"/>
    <mergeCell ref="F43:G43"/>
    <mergeCell ref="H43:N43"/>
    <mergeCell ref="V33:X40"/>
    <mergeCell ref="A34:C36"/>
    <mergeCell ref="A38:D38"/>
    <mergeCell ref="A39:C41"/>
    <mergeCell ref="V41:X41"/>
    <mergeCell ref="A28:A33"/>
    <mergeCell ref="B28:B33"/>
    <mergeCell ref="C30:C31"/>
    <mergeCell ref="C32:C33"/>
    <mergeCell ref="P33:U43"/>
    <mergeCell ref="C42:N42"/>
    <mergeCell ref="P31:W31"/>
    <mergeCell ref="U25:V25"/>
    <mergeCell ref="W25:X25"/>
    <mergeCell ref="Z25:AH26"/>
    <mergeCell ref="C26:C27"/>
    <mergeCell ref="Q26:R26"/>
    <mergeCell ref="S26:T26"/>
    <mergeCell ref="U26:V26"/>
    <mergeCell ref="W26:X26"/>
    <mergeCell ref="A22:B27"/>
    <mergeCell ref="Q22:R22"/>
    <mergeCell ref="S22:T22"/>
    <mergeCell ref="U22:V22"/>
    <mergeCell ref="W22:X22"/>
    <mergeCell ref="Q23:R23"/>
    <mergeCell ref="S23:T23"/>
    <mergeCell ref="U23:V23"/>
    <mergeCell ref="W23:X23"/>
    <mergeCell ref="C24:C25"/>
    <mergeCell ref="Q24:R24"/>
    <mergeCell ref="S24:T24"/>
    <mergeCell ref="U24:V24"/>
    <mergeCell ref="W24:X24"/>
    <mergeCell ref="Q25:R25"/>
    <mergeCell ref="S25:T25"/>
    <mergeCell ref="U16:U18"/>
    <mergeCell ref="X16:X19"/>
    <mergeCell ref="Q17:R17"/>
    <mergeCell ref="C18:C19"/>
    <mergeCell ref="Q18:R18"/>
    <mergeCell ref="Q19:S19"/>
    <mergeCell ref="V16:V18"/>
    <mergeCell ref="W16:W19"/>
    <mergeCell ref="E13:M13"/>
    <mergeCell ref="C20:C21"/>
    <mergeCell ref="A16:B21"/>
    <mergeCell ref="P16:P18"/>
    <mergeCell ref="Q16:R16"/>
    <mergeCell ref="I8:J11"/>
    <mergeCell ref="L8:R8"/>
    <mergeCell ref="T8:X8"/>
    <mergeCell ref="K9:R11"/>
    <mergeCell ref="T9:X9"/>
    <mergeCell ref="P32:W32"/>
    <mergeCell ref="A1:C1"/>
    <mergeCell ref="P1:X1"/>
    <mergeCell ref="A3:X3"/>
    <mergeCell ref="A4:C7"/>
    <mergeCell ref="D4:H7"/>
    <mergeCell ref="J4:K7"/>
    <mergeCell ref="L4:T7"/>
    <mergeCell ref="T11:X11"/>
    <mergeCell ref="A13:D15"/>
    <mergeCell ref="N13:N15"/>
    <mergeCell ref="Q15:T15"/>
    <mergeCell ref="U15:V15"/>
    <mergeCell ref="W15:X15"/>
    <mergeCell ref="A8:C11"/>
    <mergeCell ref="D8:H11"/>
  </mergeCells>
  <phoneticPr fontId="1"/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48" orientation="landscape"/>
  <headerFooter alignWithMargins="0"/>
  <rowBreaks count="1" manualBreakCount="1">
    <brk id="43" max="2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5"/>
  <sheetViews>
    <sheetView zoomScale="60" zoomScaleNormal="60" zoomScaleSheetLayoutView="50" zoomScalePageLayoutView="25" workbookViewId="0">
      <selection activeCell="Q14" sqref="Q14"/>
    </sheetView>
  </sheetViews>
  <sheetFormatPr defaultColWidth="0.125" defaultRowHeight="19.5"/>
  <cols>
    <col min="1" max="1" width="3.375" style="4" customWidth="1"/>
    <col min="2" max="2" width="3.25" style="4" customWidth="1"/>
    <col min="3" max="4" width="10" style="5" customWidth="1"/>
    <col min="5" max="13" width="12.75" style="4" customWidth="1"/>
    <col min="14" max="14" width="10.625" style="4" customWidth="1"/>
    <col min="15" max="15" width="4.5" style="4" customWidth="1"/>
    <col min="16" max="16" width="21" style="4" customWidth="1"/>
    <col min="17" max="17" width="6.625" style="4" customWidth="1"/>
    <col min="18" max="18" width="12.125" style="6" customWidth="1"/>
    <col min="19" max="19" width="12.625" style="6" customWidth="1"/>
    <col min="20" max="20" width="6" style="7" bestFit="1" customWidth="1"/>
    <col min="21" max="21" width="20.5" style="7" customWidth="1"/>
    <col min="22" max="22" width="4.25" style="7" bestFit="1" customWidth="1"/>
    <col min="23" max="23" width="22.25" style="7" customWidth="1"/>
    <col min="24" max="24" width="4.25" style="4" bestFit="1" customWidth="1"/>
    <col min="25" max="16384" width="0.125" style="4"/>
  </cols>
  <sheetData>
    <row r="1" spans="1:37" ht="21" customHeight="1">
      <c r="A1" s="188" t="s">
        <v>0</v>
      </c>
      <c r="B1" s="189"/>
      <c r="C1" s="190"/>
      <c r="D1" s="1"/>
      <c r="E1" s="104"/>
      <c r="F1" s="104"/>
      <c r="G1" s="3"/>
      <c r="H1" s="3"/>
      <c r="P1" s="318"/>
      <c r="Q1" s="318"/>
      <c r="R1" s="318"/>
      <c r="S1" s="318"/>
      <c r="T1" s="318"/>
      <c r="U1" s="318"/>
      <c r="V1" s="318"/>
      <c r="W1" s="318"/>
      <c r="X1" s="318"/>
    </row>
    <row r="2" spans="1:37" ht="10.5" hidden="1" customHeight="1"/>
    <row r="3" spans="1:37" ht="33.75" customHeight="1" thickBot="1">
      <c r="A3" s="319" t="s">
        <v>86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</row>
    <row r="4" spans="1:37" ht="12" customHeight="1">
      <c r="A4" s="320" t="s">
        <v>1</v>
      </c>
      <c r="B4" s="321"/>
      <c r="C4" s="321"/>
      <c r="D4" s="337"/>
      <c r="E4" s="211"/>
      <c r="F4" s="211"/>
      <c r="G4" s="211"/>
      <c r="H4" s="212"/>
      <c r="I4" s="8"/>
      <c r="J4" s="234" t="s">
        <v>62</v>
      </c>
      <c r="K4" s="235"/>
      <c r="L4" s="328" t="s">
        <v>2</v>
      </c>
      <c r="M4" s="329"/>
      <c r="N4" s="329"/>
      <c r="O4" s="329"/>
      <c r="P4" s="329"/>
      <c r="Q4" s="329"/>
      <c r="R4" s="329"/>
      <c r="S4" s="329"/>
      <c r="T4" s="330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7" s="9" customFormat="1" ht="15" customHeight="1">
      <c r="A5" s="322"/>
      <c r="B5" s="323"/>
      <c r="C5" s="323"/>
      <c r="D5" s="338"/>
      <c r="E5" s="213"/>
      <c r="F5" s="213"/>
      <c r="G5" s="213"/>
      <c r="H5" s="214"/>
      <c r="I5" s="8"/>
      <c r="J5" s="236"/>
      <c r="K5" s="237"/>
      <c r="L5" s="331"/>
      <c r="M5" s="332"/>
      <c r="N5" s="332"/>
      <c r="O5" s="332"/>
      <c r="P5" s="332"/>
      <c r="Q5" s="332"/>
      <c r="R5" s="332"/>
      <c r="S5" s="332"/>
      <c r="T5" s="333"/>
    </row>
    <row r="6" spans="1:37" s="9" customFormat="1" ht="15" customHeight="1">
      <c r="A6" s="324"/>
      <c r="B6" s="325"/>
      <c r="C6" s="325"/>
      <c r="D6" s="338"/>
      <c r="E6" s="213"/>
      <c r="F6" s="213"/>
      <c r="G6" s="213"/>
      <c r="H6" s="214"/>
      <c r="I6" s="8"/>
      <c r="J6" s="238"/>
      <c r="K6" s="239"/>
      <c r="L6" s="331"/>
      <c r="M6" s="332"/>
      <c r="N6" s="332"/>
      <c r="O6" s="332"/>
      <c r="P6" s="332"/>
      <c r="Q6" s="332"/>
      <c r="R6" s="332"/>
      <c r="S6" s="332"/>
      <c r="T6" s="333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7" ht="27" customHeight="1" thickBot="1">
      <c r="A7" s="326"/>
      <c r="B7" s="327"/>
      <c r="C7" s="327"/>
      <c r="D7" s="339"/>
      <c r="E7" s="215"/>
      <c r="F7" s="215"/>
      <c r="G7" s="215"/>
      <c r="H7" s="216"/>
      <c r="I7" s="8"/>
      <c r="J7" s="240"/>
      <c r="K7" s="241"/>
      <c r="L7" s="334"/>
      <c r="M7" s="335"/>
      <c r="N7" s="335"/>
      <c r="O7" s="335"/>
      <c r="P7" s="335"/>
      <c r="Q7" s="335"/>
      <c r="R7" s="335"/>
      <c r="S7" s="335"/>
      <c r="T7" s="336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7" s="9" customFormat="1" ht="19.5" customHeight="1">
      <c r="A8" s="191" t="s">
        <v>37</v>
      </c>
      <c r="B8" s="192"/>
      <c r="C8" s="193"/>
      <c r="D8" s="265"/>
      <c r="E8" s="266"/>
      <c r="F8" s="266"/>
      <c r="G8" s="266"/>
      <c r="H8" s="267"/>
      <c r="I8" s="200" t="s">
        <v>3</v>
      </c>
      <c r="J8" s="193"/>
      <c r="K8" s="11" t="s">
        <v>4</v>
      </c>
      <c r="L8" s="204"/>
      <c r="M8" s="204"/>
      <c r="N8" s="204"/>
      <c r="O8" s="204"/>
      <c r="P8" s="204"/>
      <c r="Q8" s="204"/>
      <c r="R8" s="204"/>
      <c r="S8" s="12" t="s">
        <v>48</v>
      </c>
      <c r="T8" s="205"/>
      <c r="U8" s="205"/>
      <c r="V8" s="205"/>
      <c r="W8" s="205"/>
      <c r="X8" s="206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9.5" customHeight="1">
      <c r="A9" s="194"/>
      <c r="B9" s="195"/>
      <c r="C9" s="196"/>
      <c r="D9" s="268"/>
      <c r="E9" s="269"/>
      <c r="F9" s="269"/>
      <c r="G9" s="269"/>
      <c r="H9" s="270"/>
      <c r="I9" s="201"/>
      <c r="J9" s="196"/>
      <c r="K9" s="207"/>
      <c r="L9" s="146"/>
      <c r="M9" s="146"/>
      <c r="N9" s="146"/>
      <c r="O9" s="146"/>
      <c r="P9" s="146"/>
      <c r="Q9" s="146"/>
      <c r="R9" s="146"/>
      <c r="S9" s="14" t="s">
        <v>5</v>
      </c>
      <c r="T9" s="209"/>
      <c r="U9" s="209"/>
      <c r="V9" s="209"/>
      <c r="W9" s="209"/>
      <c r="X9" s="210"/>
    </row>
    <row r="10" spans="1:37" ht="19.5" customHeight="1">
      <c r="A10" s="194"/>
      <c r="B10" s="195"/>
      <c r="C10" s="196"/>
      <c r="D10" s="268"/>
      <c r="E10" s="269"/>
      <c r="F10" s="269"/>
      <c r="G10" s="269"/>
      <c r="H10" s="270"/>
      <c r="I10" s="201"/>
      <c r="J10" s="196"/>
      <c r="K10" s="207"/>
      <c r="L10" s="146"/>
      <c r="M10" s="146"/>
      <c r="N10" s="146"/>
      <c r="O10" s="146"/>
      <c r="P10" s="146"/>
      <c r="Q10" s="146"/>
      <c r="R10" s="146"/>
      <c r="S10" s="14" t="s">
        <v>6</v>
      </c>
      <c r="T10" s="106"/>
      <c r="U10" s="106"/>
      <c r="V10" s="106"/>
      <c r="W10" s="106"/>
      <c r="X10" s="107"/>
    </row>
    <row r="11" spans="1:37" ht="20.25" customHeight="1" thickBot="1">
      <c r="A11" s="197"/>
      <c r="B11" s="198"/>
      <c r="C11" s="199"/>
      <c r="D11" s="271"/>
      <c r="E11" s="272"/>
      <c r="F11" s="272"/>
      <c r="G11" s="272"/>
      <c r="H11" s="273"/>
      <c r="I11" s="202"/>
      <c r="J11" s="199"/>
      <c r="K11" s="208"/>
      <c r="L11" s="149"/>
      <c r="M11" s="149"/>
      <c r="N11" s="149"/>
      <c r="O11" s="149"/>
      <c r="P11" s="149"/>
      <c r="Q11" s="149"/>
      <c r="R11" s="149"/>
      <c r="S11" s="17" t="s">
        <v>52</v>
      </c>
      <c r="T11" s="232"/>
      <c r="U11" s="232"/>
      <c r="V11" s="232"/>
      <c r="W11" s="232"/>
      <c r="X11" s="233"/>
    </row>
    <row r="12" spans="1:37" ht="3.75" customHeight="1" thickBot="1"/>
    <row r="13" spans="1:37" ht="21.75" customHeight="1">
      <c r="A13" s="278" t="s">
        <v>7</v>
      </c>
      <c r="B13" s="204"/>
      <c r="C13" s="204"/>
      <c r="D13" s="279"/>
      <c r="E13" s="280" t="s">
        <v>77</v>
      </c>
      <c r="F13" s="281"/>
      <c r="G13" s="281"/>
      <c r="H13" s="281"/>
      <c r="I13" s="281"/>
      <c r="J13" s="281"/>
      <c r="K13" s="281"/>
      <c r="L13" s="281"/>
      <c r="M13" s="282"/>
      <c r="N13" s="275" t="s">
        <v>8</v>
      </c>
      <c r="O13" s="104"/>
      <c r="P13" s="108" t="s">
        <v>53</v>
      </c>
      <c r="Q13" s="105"/>
      <c r="R13" s="108"/>
      <c r="S13" s="108"/>
      <c r="T13" s="105"/>
      <c r="U13" s="105"/>
      <c r="V13" s="105"/>
      <c r="W13" s="105"/>
      <c r="X13" s="105"/>
    </row>
    <row r="14" spans="1:37" ht="20.25" thickBot="1">
      <c r="A14" s="145"/>
      <c r="B14" s="146"/>
      <c r="C14" s="146"/>
      <c r="D14" s="147"/>
      <c r="E14" s="120">
        <v>2</v>
      </c>
      <c r="F14" s="120">
        <v>3</v>
      </c>
      <c r="G14" s="120">
        <v>4</v>
      </c>
      <c r="H14" s="120">
        <v>5</v>
      </c>
      <c r="I14" s="120">
        <v>6</v>
      </c>
      <c r="J14" s="120">
        <v>7</v>
      </c>
      <c r="K14" s="120">
        <v>8</v>
      </c>
      <c r="L14" s="120">
        <v>9</v>
      </c>
      <c r="M14" s="120">
        <v>10</v>
      </c>
      <c r="N14" s="276"/>
      <c r="O14" s="104"/>
      <c r="P14" s="105"/>
      <c r="Q14" s="71" t="s">
        <v>88</v>
      </c>
      <c r="R14" s="108"/>
      <c r="S14" s="108"/>
      <c r="T14" s="105"/>
      <c r="U14" s="105"/>
      <c r="V14" s="105"/>
      <c r="W14" s="105"/>
      <c r="X14" s="105"/>
    </row>
    <row r="15" spans="1:37" ht="20.25" thickBot="1">
      <c r="A15" s="145"/>
      <c r="B15" s="146"/>
      <c r="C15" s="146"/>
      <c r="D15" s="147"/>
      <c r="E15" s="121" t="s">
        <v>74</v>
      </c>
      <c r="F15" s="121" t="s">
        <v>75</v>
      </c>
      <c r="G15" s="121" t="s">
        <v>76</v>
      </c>
      <c r="H15" s="121" t="s">
        <v>70</v>
      </c>
      <c r="I15" s="121" t="s">
        <v>71</v>
      </c>
      <c r="J15" s="121" t="s">
        <v>72</v>
      </c>
      <c r="K15" s="121" t="s">
        <v>73</v>
      </c>
      <c r="L15" s="121" t="s">
        <v>74</v>
      </c>
      <c r="M15" s="121" t="s">
        <v>89</v>
      </c>
      <c r="N15" s="277"/>
      <c r="O15" s="20"/>
      <c r="P15" s="21" t="s">
        <v>10</v>
      </c>
      <c r="Q15" s="262" t="s">
        <v>11</v>
      </c>
      <c r="R15" s="263"/>
      <c r="S15" s="263"/>
      <c r="T15" s="264"/>
      <c r="U15" s="262" t="s">
        <v>12</v>
      </c>
      <c r="V15" s="264"/>
      <c r="W15" s="262" t="s">
        <v>13</v>
      </c>
      <c r="X15" s="274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37" ht="30" customHeight="1">
      <c r="A16" s="283" t="s">
        <v>14</v>
      </c>
      <c r="B16" s="284"/>
      <c r="C16" s="23" t="s">
        <v>15</v>
      </c>
      <c r="D16" s="24" t="s">
        <v>16</v>
      </c>
      <c r="E16" s="76"/>
      <c r="F16" s="76"/>
      <c r="G16" s="76"/>
      <c r="H16" s="76"/>
      <c r="I16" s="76"/>
      <c r="J16" s="76"/>
      <c r="K16" s="76"/>
      <c r="L16" s="76"/>
      <c r="M16" s="76"/>
      <c r="N16" s="26" t="str">
        <f>IF(SUM(E16:M16)=0,"",SUM(E16:M16))</f>
        <v/>
      </c>
      <c r="O16" s="105"/>
      <c r="P16" s="290" t="s">
        <v>17</v>
      </c>
      <c r="Q16" s="248" t="s">
        <v>88</v>
      </c>
      <c r="R16" s="297"/>
      <c r="S16" s="77"/>
      <c r="T16" s="28" t="s">
        <v>68</v>
      </c>
      <c r="U16" s="242" t="str">
        <f>IF(SUM(S16:S18)+Q19=0,"",S16*4500+S17*8000+S18*6000)</f>
        <v/>
      </c>
      <c r="V16" s="250" t="s">
        <v>18</v>
      </c>
      <c r="W16" s="242" t="str">
        <f>IF(U16="","",U16+Q19*1000)</f>
        <v/>
      </c>
      <c r="X16" s="258" t="s">
        <v>18</v>
      </c>
      <c r="AJ16" s="22"/>
      <c r="AK16" s="22"/>
    </row>
    <row r="17" spans="1:37" s="22" customFormat="1" ht="30" customHeight="1">
      <c r="A17" s="285"/>
      <c r="B17" s="286"/>
      <c r="C17" s="29" t="s">
        <v>19</v>
      </c>
      <c r="D17" s="30" t="s">
        <v>20</v>
      </c>
      <c r="E17" s="78"/>
      <c r="F17" s="78"/>
      <c r="G17" s="78"/>
      <c r="H17" s="78"/>
      <c r="I17" s="78"/>
      <c r="J17" s="78"/>
      <c r="K17" s="78"/>
      <c r="L17" s="78"/>
      <c r="M17" s="78"/>
      <c r="N17" s="32" t="str">
        <f t="shared" ref="N17:N19" si="0">IF(SUM(E17:M17)=0,"",SUM(E17:M17))</f>
        <v/>
      </c>
      <c r="O17" s="105"/>
      <c r="P17" s="291"/>
      <c r="Q17" s="293" t="s">
        <v>39</v>
      </c>
      <c r="R17" s="294"/>
      <c r="S17" s="79"/>
      <c r="T17" s="33" t="s">
        <v>42</v>
      </c>
      <c r="U17" s="256"/>
      <c r="V17" s="251"/>
      <c r="W17" s="243"/>
      <c r="X17" s="259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30" customHeight="1">
      <c r="A18" s="285"/>
      <c r="B18" s="286"/>
      <c r="C18" s="152" t="s">
        <v>21</v>
      </c>
      <c r="D18" s="34" t="s">
        <v>16</v>
      </c>
      <c r="E18" s="80"/>
      <c r="F18" s="80"/>
      <c r="G18" s="80"/>
      <c r="H18" s="80"/>
      <c r="I18" s="80"/>
      <c r="J18" s="80"/>
      <c r="K18" s="80"/>
      <c r="L18" s="80"/>
      <c r="M18" s="80"/>
      <c r="N18" s="36" t="str">
        <f t="shared" si="0"/>
        <v/>
      </c>
      <c r="O18" s="105"/>
      <c r="P18" s="292"/>
      <c r="Q18" s="248" t="s">
        <v>40</v>
      </c>
      <c r="R18" s="249"/>
      <c r="S18" s="81"/>
      <c r="T18" s="37" t="s">
        <v>42</v>
      </c>
      <c r="U18" s="257"/>
      <c r="V18" s="252"/>
      <c r="W18" s="243"/>
      <c r="X18" s="259"/>
    </row>
    <row r="19" spans="1:37" ht="30" customHeight="1" thickBot="1">
      <c r="A19" s="285"/>
      <c r="B19" s="286"/>
      <c r="C19" s="153"/>
      <c r="D19" s="30" t="s">
        <v>20</v>
      </c>
      <c r="E19" s="78"/>
      <c r="F19" s="78"/>
      <c r="G19" s="78"/>
      <c r="H19" s="78"/>
      <c r="I19" s="78"/>
      <c r="J19" s="78"/>
      <c r="K19" s="78"/>
      <c r="L19" s="78"/>
      <c r="M19" s="78"/>
      <c r="N19" s="32" t="str">
        <f t="shared" si="0"/>
        <v/>
      </c>
      <c r="O19" s="105"/>
      <c r="P19" s="97" t="s">
        <v>41</v>
      </c>
      <c r="Q19" s="315"/>
      <c r="R19" s="316"/>
      <c r="S19" s="316"/>
      <c r="T19" s="38" t="s">
        <v>22</v>
      </c>
      <c r="U19" s="39" t="str">
        <f>IF(Q19=0,"",Q19*1000)</f>
        <v/>
      </c>
      <c r="V19" s="101" t="s">
        <v>18</v>
      </c>
      <c r="W19" s="244"/>
      <c r="X19" s="260"/>
    </row>
    <row r="20" spans="1:37" ht="30" customHeight="1">
      <c r="A20" s="285"/>
      <c r="B20" s="286"/>
      <c r="C20" s="250" t="s">
        <v>12</v>
      </c>
      <c r="D20" s="34" t="s">
        <v>16</v>
      </c>
      <c r="E20" s="82" t="str">
        <f>IF(E16+E18=0,"",E16+E18)</f>
        <v/>
      </c>
      <c r="F20" s="82" t="str">
        <f t="shared" ref="F20:M21" si="1">IF(F16+F18=0,"",F16+F18)</f>
        <v/>
      </c>
      <c r="G20" s="82" t="str">
        <f t="shared" si="1"/>
        <v/>
      </c>
      <c r="H20" s="82" t="str">
        <f t="shared" si="1"/>
        <v/>
      </c>
      <c r="I20" s="82" t="str">
        <f t="shared" si="1"/>
        <v/>
      </c>
      <c r="J20" s="82" t="str">
        <f t="shared" si="1"/>
        <v/>
      </c>
      <c r="K20" s="82" t="str">
        <f t="shared" si="1"/>
        <v/>
      </c>
      <c r="L20" s="82" t="str">
        <f t="shared" si="1"/>
        <v/>
      </c>
      <c r="M20" s="82" t="str">
        <f t="shared" si="1"/>
        <v/>
      </c>
      <c r="N20" s="36" t="str">
        <f>IF(SUM(E18:M18)=0,"",SUM(E16:M16)+SUM(E18:M18))</f>
        <v/>
      </c>
      <c r="O20" s="105"/>
      <c r="P20" s="42"/>
      <c r="Q20" s="42"/>
      <c r="R20" s="12"/>
      <c r="S20" s="12"/>
      <c r="T20" s="42"/>
      <c r="U20" s="42"/>
      <c r="V20" s="42"/>
      <c r="W20" s="42"/>
      <c r="X20" s="103"/>
    </row>
    <row r="21" spans="1:37" ht="30" customHeight="1" thickBot="1">
      <c r="A21" s="287"/>
      <c r="B21" s="288"/>
      <c r="C21" s="289"/>
      <c r="D21" s="45" t="s">
        <v>20</v>
      </c>
      <c r="E21" s="83" t="str">
        <f>IF(E17+E19=0,"",E17+E19)</f>
        <v/>
      </c>
      <c r="F21" s="83" t="str">
        <f t="shared" si="1"/>
        <v/>
      </c>
      <c r="G21" s="83" t="str">
        <f t="shared" si="1"/>
        <v/>
      </c>
      <c r="H21" s="83" t="str">
        <f t="shared" si="1"/>
        <v/>
      </c>
      <c r="I21" s="83" t="str">
        <f t="shared" si="1"/>
        <v/>
      </c>
      <c r="J21" s="83" t="str">
        <f t="shared" si="1"/>
        <v/>
      </c>
      <c r="K21" s="83" t="str">
        <f t="shared" si="1"/>
        <v/>
      </c>
      <c r="L21" s="83" t="str">
        <f t="shared" si="1"/>
        <v/>
      </c>
      <c r="M21" s="83" t="str">
        <f t="shared" si="1"/>
        <v/>
      </c>
      <c r="N21" s="47" t="str">
        <f>IF(SUM(E19:M19)=0,"",SUM(E17:M17)+SUM(E19:M19))</f>
        <v/>
      </c>
      <c r="O21" s="105"/>
      <c r="P21" s="108" t="s">
        <v>54</v>
      </c>
      <c r="Q21" s="105"/>
      <c r="T21" s="105"/>
      <c r="U21" s="105"/>
      <c r="X21" s="105"/>
    </row>
    <row r="22" spans="1:37" ht="30" customHeight="1">
      <c r="A22" s="177" t="s">
        <v>43</v>
      </c>
      <c r="B22" s="178"/>
      <c r="C22" s="23" t="s">
        <v>15</v>
      </c>
      <c r="D22" s="24" t="s">
        <v>16</v>
      </c>
      <c r="E22" s="76"/>
      <c r="F22" s="76"/>
      <c r="G22" s="76"/>
      <c r="H22" s="76"/>
      <c r="I22" s="76"/>
      <c r="J22" s="76"/>
      <c r="K22" s="76"/>
      <c r="L22" s="76"/>
      <c r="M22" s="76"/>
      <c r="N22" s="26" t="str">
        <f t="shared" ref="N22:N25" si="2">IF(SUM(E22:M22)=0,"",SUM(E22:M22))</f>
        <v/>
      </c>
      <c r="O22" s="105"/>
      <c r="P22" s="48" t="s">
        <v>24</v>
      </c>
      <c r="Q22" s="183" t="s">
        <v>25</v>
      </c>
      <c r="R22" s="184"/>
      <c r="S22" s="183" t="s">
        <v>26</v>
      </c>
      <c r="T22" s="184"/>
      <c r="U22" s="295" t="s">
        <v>27</v>
      </c>
      <c r="V22" s="296"/>
      <c r="W22" s="245" t="s">
        <v>13</v>
      </c>
      <c r="X22" s="246"/>
    </row>
    <row r="23" spans="1:37" ht="30" customHeight="1">
      <c r="A23" s="179"/>
      <c r="B23" s="180"/>
      <c r="C23" s="29" t="s">
        <v>19</v>
      </c>
      <c r="D23" s="30" t="s">
        <v>20</v>
      </c>
      <c r="E23" s="78"/>
      <c r="F23" s="78"/>
      <c r="G23" s="78"/>
      <c r="H23" s="78"/>
      <c r="I23" s="78"/>
      <c r="J23" s="78"/>
      <c r="K23" s="78"/>
      <c r="L23" s="78"/>
      <c r="M23" s="78"/>
      <c r="N23" s="32" t="str">
        <f t="shared" si="2"/>
        <v/>
      </c>
      <c r="O23" s="105"/>
      <c r="P23" s="100" t="s">
        <v>14</v>
      </c>
      <c r="Q23" s="239"/>
      <c r="R23" s="306"/>
      <c r="S23" s="239"/>
      <c r="T23" s="306"/>
      <c r="U23" s="239"/>
      <c r="V23" s="306"/>
      <c r="W23" s="186" t="str">
        <f>IF(SUM(Q23:V23)=0,"",SUM(Q23:V23))</f>
        <v/>
      </c>
      <c r="X23" s="247"/>
    </row>
    <row r="24" spans="1:37" ht="30" customHeight="1">
      <c r="A24" s="179"/>
      <c r="B24" s="180"/>
      <c r="C24" s="152" t="s">
        <v>21</v>
      </c>
      <c r="D24" s="34" t="s">
        <v>16</v>
      </c>
      <c r="E24" s="80"/>
      <c r="F24" s="80"/>
      <c r="G24" s="80"/>
      <c r="H24" s="80"/>
      <c r="I24" s="80"/>
      <c r="J24" s="80"/>
      <c r="K24" s="80"/>
      <c r="L24" s="80"/>
      <c r="M24" s="80"/>
      <c r="N24" s="36" t="str">
        <f t="shared" si="2"/>
        <v/>
      </c>
      <c r="O24" s="105"/>
      <c r="P24" s="50" t="s">
        <v>30</v>
      </c>
      <c r="Q24" s="239"/>
      <c r="R24" s="306"/>
      <c r="S24" s="239"/>
      <c r="T24" s="306"/>
      <c r="U24" s="239"/>
      <c r="V24" s="306"/>
      <c r="W24" s="186" t="str">
        <f t="shared" ref="W24:W25" si="3">IF(SUM(Q24:V24)=0,"",SUM(Q24:V24))</f>
        <v/>
      </c>
      <c r="X24" s="247"/>
    </row>
    <row r="25" spans="1:37" ht="30" customHeight="1">
      <c r="A25" s="179"/>
      <c r="B25" s="180"/>
      <c r="C25" s="153"/>
      <c r="D25" s="30" t="s">
        <v>20</v>
      </c>
      <c r="E25" s="78"/>
      <c r="F25" s="78"/>
      <c r="G25" s="78"/>
      <c r="H25" s="78"/>
      <c r="I25" s="78"/>
      <c r="J25" s="78"/>
      <c r="K25" s="78"/>
      <c r="L25" s="78"/>
      <c r="M25" s="78"/>
      <c r="N25" s="32" t="str">
        <f t="shared" si="2"/>
        <v/>
      </c>
      <c r="O25" s="105"/>
      <c r="P25" s="98" t="s">
        <v>61</v>
      </c>
      <c r="Q25" s="239"/>
      <c r="R25" s="306"/>
      <c r="S25" s="239"/>
      <c r="T25" s="306"/>
      <c r="U25" s="239"/>
      <c r="V25" s="306"/>
      <c r="W25" s="186" t="str">
        <f t="shared" si="3"/>
        <v/>
      </c>
      <c r="X25" s="247"/>
      <c r="Z25" s="261" t="s">
        <v>38</v>
      </c>
      <c r="AA25" s="261"/>
      <c r="AB25" s="261"/>
      <c r="AC25" s="261"/>
      <c r="AD25" s="261"/>
      <c r="AE25" s="261"/>
      <c r="AF25" s="261"/>
      <c r="AG25" s="261"/>
      <c r="AH25" s="261"/>
    </row>
    <row r="26" spans="1:37" ht="30" customHeight="1" thickBot="1">
      <c r="A26" s="179"/>
      <c r="B26" s="180"/>
      <c r="C26" s="152" t="s">
        <v>12</v>
      </c>
      <c r="D26" s="34" t="s">
        <v>16</v>
      </c>
      <c r="E26" s="82" t="str">
        <f>IF(E22+E24=0,"",E22+E24)</f>
        <v/>
      </c>
      <c r="F26" s="82" t="str">
        <f t="shared" ref="F26:M27" si="4">IF(F22+F24=0,"",F22+F24)</f>
        <v/>
      </c>
      <c r="G26" s="82" t="str">
        <f t="shared" si="4"/>
        <v/>
      </c>
      <c r="H26" s="82" t="str">
        <f t="shared" si="4"/>
        <v/>
      </c>
      <c r="I26" s="82" t="str">
        <f t="shared" si="4"/>
        <v/>
      </c>
      <c r="J26" s="82" t="str">
        <f t="shared" si="4"/>
        <v/>
      </c>
      <c r="K26" s="82" t="str">
        <f t="shared" si="4"/>
        <v/>
      </c>
      <c r="L26" s="82" t="str">
        <f t="shared" si="4"/>
        <v/>
      </c>
      <c r="M26" s="82" t="str">
        <f t="shared" si="4"/>
        <v/>
      </c>
      <c r="N26" s="84" t="str">
        <f>IF(SUM(E24:M24)=0,"",SUM(E22:M22)+SUM(E24:M24))</f>
        <v/>
      </c>
      <c r="O26" s="105"/>
      <c r="P26" s="52" t="s">
        <v>13</v>
      </c>
      <c r="Q26" s="186" t="str">
        <f>IF(SUM(Q23:R25)=0,"",SUM(Q23:R25))</f>
        <v/>
      </c>
      <c r="R26" s="187"/>
      <c r="S26" s="186" t="str">
        <f t="shared" ref="S26" si="5">IF(SUM(S23:T25)=0,"",SUM(S23:T25))</f>
        <v/>
      </c>
      <c r="T26" s="187"/>
      <c r="U26" s="186" t="str">
        <f t="shared" ref="U26" si="6">IF(SUM(U23:V25)=0,"",SUM(U23:V25))</f>
        <v/>
      </c>
      <c r="V26" s="187"/>
      <c r="W26" s="186" t="str">
        <f t="shared" ref="W26" si="7">IF(SUM(Q26:V26)=0,"",SUM(Q26:V26))</f>
        <v/>
      </c>
      <c r="X26" s="247"/>
      <c r="Z26" s="261"/>
      <c r="AA26" s="261"/>
      <c r="AB26" s="261"/>
      <c r="AC26" s="261"/>
      <c r="AD26" s="261"/>
      <c r="AE26" s="261"/>
      <c r="AF26" s="261"/>
      <c r="AG26" s="261"/>
      <c r="AH26" s="261"/>
    </row>
    <row r="27" spans="1:37" ht="30" customHeight="1" thickBot="1">
      <c r="A27" s="181"/>
      <c r="B27" s="182"/>
      <c r="C27" s="185"/>
      <c r="D27" s="45" t="s">
        <v>20</v>
      </c>
      <c r="E27" s="83" t="str">
        <f>IF(E23+E25=0,"",E23+E25)</f>
        <v/>
      </c>
      <c r="F27" s="83" t="str">
        <f t="shared" si="4"/>
        <v/>
      </c>
      <c r="G27" s="83" t="str">
        <f t="shared" si="4"/>
        <v/>
      </c>
      <c r="H27" s="83" t="str">
        <f t="shared" si="4"/>
        <v/>
      </c>
      <c r="I27" s="83" t="str">
        <f t="shared" si="4"/>
        <v/>
      </c>
      <c r="J27" s="83" t="str">
        <f t="shared" si="4"/>
        <v/>
      </c>
      <c r="K27" s="83" t="str">
        <f t="shared" si="4"/>
        <v/>
      </c>
      <c r="L27" s="83" t="str">
        <f t="shared" si="4"/>
        <v/>
      </c>
      <c r="M27" s="83" t="str">
        <f t="shared" si="4"/>
        <v/>
      </c>
      <c r="N27" s="85" t="str">
        <f>IF(SUM(E25:M25)=0,"",SUM(E23:M23)+SUM(E25:M25))</f>
        <v/>
      </c>
      <c r="O27" s="105"/>
      <c r="P27" s="42"/>
      <c r="Q27" s="42"/>
      <c r="R27" s="42"/>
      <c r="S27" s="42"/>
      <c r="T27" s="42"/>
      <c r="U27" s="42"/>
      <c r="V27" s="42"/>
      <c r="W27" s="42"/>
      <c r="X27" s="42"/>
    </row>
    <row r="28" spans="1:37" ht="30" customHeight="1">
      <c r="A28" s="145" t="s">
        <v>31</v>
      </c>
      <c r="B28" s="147" t="s">
        <v>32</v>
      </c>
      <c r="C28" s="53" t="s">
        <v>15</v>
      </c>
      <c r="D28" s="54" t="s">
        <v>16</v>
      </c>
      <c r="E28" s="86"/>
      <c r="F28" s="86"/>
      <c r="G28" s="86"/>
      <c r="H28" s="86"/>
      <c r="I28" s="86"/>
      <c r="J28" s="86"/>
      <c r="K28" s="86"/>
      <c r="L28" s="86"/>
      <c r="M28" s="86"/>
      <c r="N28" s="26" t="str">
        <f t="shared" ref="N28:N31" si="8">IF(SUM(E28:M28)=0,"",SUM(E28:M28))</f>
        <v/>
      </c>
      <c r="O28" s="105"/>
      <c r="P28" s="4" t="s">
        <v>80</v>
      </c>
    </row>
    <row r="29" spans="1:37" ht="30" customHeight="1">
      <c r="A29" s="145"/>
      <c r="B29" s="147"/>
      <c r="C29" s="29" t="s">
        <v>19</v>
      </c>
      <c r="D29" s="30" t="s">
        <v>20</v>
      </c>
      <c r="E29" s="78"/>
      <c r="F29" s="78"/>
      <c r="G29" s="78"/>
      <c r="H29" s="78"/>
      <c r="I29" s="78"/>
      <c r="J29" s="78"/>
      <c r="K29" s="78"/>
      <c r="L29" s="78"/>
      <c r="M29" s="78"/>
      <c r="N29" s="32" t="str">
        <f t="shared" si="8"/>
        <v/>
      </c>
      <c r="O29" s="105"/>
      <c r="P29" s="4" t="s">
        <v>81</v>
      </c>
    </row>
    <row r="30" spans="1:37" ht="30" customHeight="1">
      <c r="A30" s="145"/>
      <c r="B30" s="147"/>
      <c r="C30" s="152" t="s">
        <v>21</v>
      </c>
      <c r="D30" s="34" t="s">
        <v>16</v>
      </c>
      <c r="E30" s="80"/>
      <c r="F30" s="80"/>
      <c r="G30" s="80"/>
      <c r="H30" s="80"/>
      <c r="I30" s="80"/>
      <c r="J30" s="80"/>
      <c r="K30" s="80"/>
      <c r="L30" s="80"/>
      <c r="M30" s="80"/>
      <c r="N30" s="36" t="str">
        <f t="shared" si="8"/>
        <v/>
      </c>
      <c r="O30" s="105"/>
      <c r="P30" s="109" t="s">
        <v>60</v>
      </c>
      <c r="Q30" s="109"/>
      <c r="R30" s="109"/>
      <c r="S30" s="109"/>
      <c r="T30" s="109"/>
      <c r="U30" s="109"/>
      <c r="V30" s="109"/>
      <c r="W30" s="109"/>
      <c r="X30" s="109"/>
    </row>
    <row r="31" spans="1:37" ht="30" customHeight="1">
      <c r="A31" s="145"/>
      <c r="B31" s="147"/>
      <c r="C31" s="153"/>
      <c r="D31" s="30" t="s">
        <v>20</v>
      </c>
      <c r="E31" s="78"/>
      <c r="F31" s="78"/>
      <c r="G31" s="78"/>
      <c r="H31" s="78"/>
      <c r="I31" s="78"/>
      <c r="J31" s="78"/>
      <c r="K31" s="78"/>
      <c r="L31" s="78"/>
      <c r="M31" s="78"/>
      <c r="N31" s="32" t="str">
        <f t="shared" si="8"/>
        <v/>
      </c>
      <c r="O31" s="105"/>
      <c r="P31" s="139" t="s">
        <v>93</v>
      </c>
      <c r="Q31" s="139"/>
      <c r="R31" s="139"/>
      <c r="S31" s="139"/>
      <c r="T31" s="139"/>
      <c r="U31" s="139"/>
      <c r="V31" s="139"/>
      <c r="W31" s="139"/>
      <c r="X31" s="127"/>
    </row>
    <row r="32" spans="1:37" ht="30" customHeight="1" thickBot="1">
      <c r="A32" s="145"/>
      <c r="B32" s="147"/>
      <c r="C32" s="152" t="s">
        <v>12</v>
      </c>
      <c r="D32" s="34" t="s">
        <v>16</v>
      </c>
      <c r="E32" s="82" t="str">
        <f>IF(E28+E30=0,"",E28+E30)</f>
        <v/>
      </c>
      <c r="F32" s="82" t="str">
        <f t="shared" ref="F32:M33" si="9">IF(F28+F30=0,"",F28+F30)</f>
        <v/>
      </c>
      <c r="G32" s="82" t="str">
        <f t="shared" si="9"/>
        <v/>
      </c>
      <c r="H32" s="82" t="str">
        <f t="shared" si="9"/>
        <v/>
      </c>
      <c r="I32" s="82" t="str">
        <f t="shared" si="9"/>
        <v/>
      </c>
      <c r="J32" s="82" t="str">
        <f t="shared" si="9"/>
        <v/>
      </c>
      <c r="K32" s="82" t="str">
        <f t="shared" si="9"/>
        <v/>
      </c>
      <c r="L32" s="82" t="str">
        <f t="shared" si="9"/>
        <v/>
      </c>
      <c r="M32" s="82" t="str">
        <f t="shared" si="9"/>
        <v/>
      </c>
      <c r="N32" s="84" t="str">
        <f>IF(SUM(E30:M30)=0,"",SUM(E28:M28)+SUM(E30:M30))</f>
        <v/>
      </c>
      <c r="O32" s="105"/>
      <c r="P32" s="317" t="s">
        <v>95</v>
      </c>
      <c r="Q32" s="317"/>
      <c r="R32" s="317"/>
      <c r="S32" s="317"/>
      <c r="T32" s="317"/>
      <c r="U32" s="317"/>
      <c r="V32" s="317"/>
      <c r="W32" s="317"/>
      <c r="X32" s="127"/>
      <c r="Y32" s="57"/>
    </row>
    <row r="33" spans="1:24" ht="30" customHeight="1" thickBot="1">
      <c r="A33" s="154"/>
      <c r="B33" s="155"/>
      <c r="C33" s="156"/>
      <c r="D33" s="58" t="s">
        <v>20</v>
      </c>
      <c r="E33" s="87" t="str">
        <f>IF(E29+E31=0,"",E29+E31)</f>
        <v/>
      </c>
      <c r="F33" s="87" t="str">
        <f t="shared" si="9"/>
        <v/>
      </c>
      <c r="G33" s="87" t="str">
        <f t="shared" si="9"/>
        <v/>
      </c>
      <c r="H33" s="87" t="str">
        <f t="shared" si="9"/>
        <v/>
      </c>
      <c r="I33" s="87" t="str">
        <f t="shared" si="9"/>
        <v/>
      </c>
      <c r="J33" s="87" t="str">
        <f t="shared" si="9"/>
        <v/>
      </c>
      <c r="K33" s="87" t="str">
        <f t="shared" si="9"/>
        <v/>
      </c>
      <c r="L33" s="87" t="str">
        <f t="shared" si="9"/>
        <v/>
      </c>
      <c r="M33" s="87" t="str">
        <f t="shared" si="9"/>
        <v/>
      </c>
      <c r="N33" s="88" t="str">
        <f>IF(SUM(E31:M31)=0,"",SUM(E29:M29)+SUM(E31:M31))</f>
        <v/>
      </c>
      <c r="O33" s="105"/>
      <c r="P33" s="166" t="s">
        <v>34</v>
      </c>
      <c r="Q33" s="167"/>
      <c r="R33" s="167"/>
      <c r="S33" s="167"/>
      <c r="T33" s="167"/>
      <c r="U33" s="167"/>
      <c r="V33" s="307"/>
      <c r="W33" s="307"/>
      <c r="X33" s="308"/>
    </row>
    <row r="34" spans="1:24" ht="30" customHeight="1" thickTop="1">
      <c r="A34" s="142" t="s">
        <v>35</v>
      </c>
      <c r="B34" s="143"/>
      <c r="C34" s="144"/>
      <c r="D34" s="61" t="s">
        <v>16</v>
      </c>
      <c r="E34" s="89" t="str">
        <f>IF(E16+E18+E22+E24+E28+E30=0,"",E16+E18+E22+E24+E28+E30)</f>
        <v/>
      </c>
      <c r="F34" s="89" t="str">
        <f t="shared" ref="F34:M35" si="10">IF(F16+F18+F22+F24+F28+F30=0,"",F16+F18+F22+F24+F28+F30)</f>
        <v/>
      </c>
      <c r="G34" s="89" t="str">
        <f t="shared" si="10"/>
        <v/>
      </c>
      <c r="H34" s="89" t="str">
        <f t="shared" si="10"/>
        <v/>
      </c>
      <c r="I34" s="89" t="str">
        <f t="shared" si="10"/>
        <v/>
      </c>
      <c r="J34" s="89" t="str">
        <f t="shared" si="10"/>
        <v/>
      </c>
      <c r="K34" s="89" t="str">
        <f t="shared" si="10"/>
        <v/>
      </c>
      <c r="L34" s="89" t="str">
        <f t="shared" si="10"/>
        <v/>
      </c>
      <c r="M34" s="89" t="str">
        <f t="shared" si="10"/>
        <v/>
      </c>
      <c r="N34" s="90" t="str">
        <f>IF(SUM(E16:M16)+SUM(E18:M18)+SUM(E22:M22)+SUM(E24:M24)+SUM(E28:M28)+SUM(E30:M30)=0,"",SUM(E16:M16)+SUM(E18:M18)+SUM(E22:M22)+SUM(E24:M24)+SUM(E28:M28)+SUM(E30:M30))</f>
        <v/>
      </c>
      <c r="O34" s="105"/>
      <c r="P34" s="169"/>
      <c r="Q34" s="170"/>
      <c r="R34" s="170"/>
      <c r="S34" s="170"/>
      <c r="T34" s="170"/>
      <c r="U34" s="170"/>
      <c r="V34" s="309"/>
      <c r="W34" s="309"/>
      <c r="X34" s="310"/>
    </row>
    <row r="35" spans="1:24" ht="30" customHeight="1">
      <c r="A35" s="145"/>
      <c r="B35" s="146"/>
      <c r="C35" s="147"/>
      <c r="D35" s="64" t="s">
        <v>20</v>
      </c>
      <c r="E35" s="91" t="str">
        <f>IF(E17+E19+E23+E25+E29+E31=0,"",E17+E19+E23+E25+E29+E31)</f>
        <v/>
      </c>
      <c r="F35" s="91" t="str">
        <f t="shared" si="10"/>
        <v/>
      </c>
      <c r="G35" s="91" t="str">
        <f t="shared" si="10"/>
        <v/>
      </c>
      <c r="H35" s="91" t="str">
        <f t="shared" si="10"/>
        <v/>
      </c>
      <c r="I35" s="91" t="str">
        <f t="shared" si="10"/>
        <v/>
      </c>
      <c r="J35" s="91" t="str">
        <f t="shared" si="10"/>
        <v/>
      </c>
      <c r="K35" s="91" t="str">
        <f t="shared" si="10"/>
        <v/>
      </c>
      <c r="L35" s="91" t="str">
        <f t="shared" si="10"/>
        <v/>
      </c>
      <c r="M35" s="91" t="str">
        <f t="shared" si="10"/>
        <v/>
      </c>
      <c r="N35" s="92" t="str">
        <f>IF(SUM(E17:M17)+SUM(E19:M19)+SUM(E23:M23)+SUM(E25:M25)+SUM(E29:M29)+SUM(E31:M31)=0,"",SUM(E17:M17)+SUM(E19:M19)+SUM(E23:M23)+SUM(E25:M25)+SUM(E29:M29)+SUM(E31:M31))</f>
        <v/>
      </c>
      <c r="O35" s="105"/>
      <c r="P35" s="169"/>
      <c r="Q35" s="170"/>
      <c r="R35" s="170"/>
      <c r="S35" s="170"/>
      <c r="T35" s="170"/>
      <c r="U35" s="170"/>
      <c r="V35" s="309"/>
      <c r="W35" s="309"/>
      <c r="X35" s="310"/>
    </row>
    <row r="36" spans="1:24" ht="30" customHeight="1" thickBot="1">
      <c r="A36" s="148"/>
      <c r="B36" s="149"/>
      <c r="C36" s="150"/>
      <c r="D36" s="67" t="s">
        <v>36</v>
      </c>
      <c r="E36" s="93" t="str">
        <f>IF(SUM(E16:E19)+SUM(E22:E25)+SUM(E28:E31)=0,"",SUM(E16:E19)+SUM(E22:E25)+SUM(E28:E31))</f>
        <v/>
      </c>
      <c r="F36" s="93" t="str">
        <f t="shared" ref="F36:M36" si="11">IF(SUM(F16:F19)+SUM(F22:F25)+SUM(F28:F31)=0,"",SUM(F16:F19)+SUM(F22:F25)+SUM(F28:F31))</f>
        <v/>
      </c>
      <c r="G36" s="93" t="str">
        <f t="shared" si="11"/>
        <v/>
      </c>
      <c r="H36" s="93" t="str">
        <f t="shared" si="11"/>
        <v/>
      </c>
      <c r="I36" s="93" t="str">
        <f t="shared" si="11"/>
        <v/>
      </c>
      <c r="J36" s="93" t="str">
        <f t="shared" si="11"/>
        <v/>
      </c>
      <c r="K36" s="93" t="str">
        <f t="shared" si="11"/>
        <v/>
      </c>
      <c r="L36" s="93" t="str">
        <f t="shared" si="11"/>
        <v/>
      </c>
      <c r="M36" s="93" t="str">
        <f t="shared" si="11"/>
        <v/>
      </c>
      <c r="N36" s="94" t="str">
        <f>IF(SUM(E16:M19)+SUM(E22:M25)+SUM(E28:M31)=0,"",SUM(E36:M36))</f>
        <v/>
      </c>
      <c r="O36" s="70"/>
      <c r="P36" s="169"/>
      <c r="Q36" s="170"/>
      <c r="R36" s="170"/>
      <c r="S36" s="170"/>
      <c r="T36" s="170"/>
      <c r="U36" s="170"/>
      <c r="V36" s="309"/>
      <c r="W36" s="309"/>
      <c r="X36" s="310"/>
    </row>
    <row r="37" spans="1:24" ht="30" customHeight="1" thickBot="1">
      <c r="A37" s="71"/>
      <c r="B37" s="71"/>
      <c r="C37" s="71" t="s">
        <v>84</v>
      </c>
      <c r="D37" s="71"/>
      <c r="E37" s="72"/>
      <c r="F37" s="72"/>
      <c r="G37" s="72"/>
      <c r="H37" s="72"/>
      <c r="I37" s="72"/>
      <c r="J37" s="72"/>
      <c r="K37" s="72"/>
      <c r="L37" s="72"/>
      <c r="M37" s="73"/>
      <c r="O37" s="109"/>
      <c r="P37" s="169"/>
      <c r="Q37" s="170"/>
      <c r="R37" s="170"/>
      <c r="S37" s="170"/>
      <c r="T37" s="170"/>
      <c r="U37" s="170"/>
      <c r="V37" s="309"/>
      <c r="W37" s="309"/>
      <c r="X37" s="310"/>
    </row>
    <row r="38" spans="1:24">
      <c r="A38" s="302" t="s">
        <v>55</v>
      </c>
      <c r="B38" s="303"/>
      <c r="C38" s="303"/>
      <c r="D38" s="304"/>
      <c r="E38" s="122">
        <v>43863</v>
      </c>
      <c r="F38" s="122">
        <v>43864</v>
      </c>
      <c r="G38" s="122">
        <v>43865</v>
      </c>
      <c r="H38" s="122">
        <v>43866</v>
      </c>
      <c r="I38" s="122">
        <v>43867</v>
      </c>
      <c r="J38" s="122">
        <v>43868</v>
      </c>
      <c r="K38" s="122">
        <v>43869</v>
      </c>
      <c r="L38" s="122">
        <v>43870</v>
      </c>
      <c r="M38" s="122">
        <v>43871</v>
      </c>
      <c r="N38" s="95" t="s">
        <v>36</v>
      </c>
      <c r="O38" s="6"/>
      <c r="P38" s="169"/>
      <c r="Q38" s="170"/>
      <c r="R38" s="170"/>
      <c r="S38" s="170"/>
      <c r="T38" s="170"/>
      <c r="U38" s="170"/>
      <c r="V38" s="309"/>
      <c r="W38" s="309"/>
      <c r="X38" s="310"/>
    </row>
    <row r="39" spans="1:24">
      <c r="A39" s="340" t="s">
        <v>56</v>
      </c>
      <c r="B39" s="341"/>
      <c r="C39" s="250"/>
      <c r="D39" s="102" t="s">
        <v>65</v>
      </c>
      <c r="E39" s="124"/>
      <c r="F39" s="124"/>
      <c r="G39" s="124"/>
      <c r="H39" s="124"/>
      <c r="I39" s="124"/>
      <c r="J39" s="124"/>
      <c r="K39" s="124"/>
      <c r="L39" s="124"/>
      <c r="M39" s="124"/>
      <c r="N39" s="112" t="str">
        <f t="shared" ref="N39:N40" si="12">IF(SUM(E39:M39)=0,"",SUM(E39:M39))</f>
        <v/>
      </c>
      <c r="O39" s="6"/>
      <c r="P39" s="169"/>
      <c r="Q39" s="170"/>
      <c r="R39" s="170"/>
      <c r="S39" s="170"/>
      <c r="T39" s="170"/>
      <c r="U39" s="170"/>
      <c r="V39" s="309"/>
      <c r="W39" s="309"/>
      <c r="X39" s="310"/>
    </row>
    <row r="40" spans="1:24" ht="20.25" thickBot="1">
      <c r="A40" s="342"/>
      <c r="B40" s="343"/>
      <c r="C40" s="251"/>
      <c r="D40" s="113" t="s">
        <v>66</v>
      </c>
      <c r="E40" s="125"/>
      <c r="F40" s="125"/>
      <c r="G40" s="125"/>
      <c r="H40" s="125"/>
      <c r="I40" s="125"/>
      <c r="J40" s="125"/>
      <c r="K40" s="125"/>
      <c r="L40" s="125"/>
      <c r="M40" s="125"/>
      <c r="N40" s="114" t="str">
        <f t="shared" si="12"/>
        <v/>
      </c>
      <c r="O40" s="6"/>
      <c r="P40" s="169"/>
      <c r="Q40" s="170"/>
      <c r="R40" s="170"/>
      <c r="S40" s="170"/>
      <c r="T40" s="170"/>
      <c r="U40" s="170"/>
      <c r="V40" s="311"/>
      <c r="W40" s="311"/>
      <c r="X40" s="312"/>
    </row>
    <row r="41" spans="1:24" ht="20.25" thickBot="1">
      <c r="A41" s="344"/>
      <c r="B41" s="232"/>
      <c r="C41" s="289"/>
      <c r="D41" s="110" t="s">
        <v>67</v>
      </c>
      <c r="E41" s="126"/>
      <c r="F41" s="126"/>
      <c r="G41" s="126"/>
      <c r="H41" s="126"/>
      <c r="I41" s="126"/>
      <c r="J41" s="126"/>
      <c r="K41" s="126"/>
      <c r="L41" s="126"/>
      <c r="M41" s="126"/>
      <c r="N41" s="96" t="str">
        <f>IF(SUM(E41:M41)=0,"",SUM(E41:M41))</f>
        <v/>
      </c>
      <c r="O41" s="7"/>
      <c r="P41" s="169"/>
      <c r="Q41" s="170"/>
      <c r="R41" s="170"/>
      <c r="S41" s="170"/>
      <c r="T41" s="170"/>
      <c r="U41" s="170"/>
      <c r="V41" s="345" t="s">
        <v>64</v>
      </c>
      <c r="W41" s="346"/>
      <c r="X41" s="347"/>
    </row>
    <row r="42" spans="1:24" ht="20.25" thickBot="1">
      <c r="C42" s="298" t="s">
        <v>79</v>
      </c>
      <c r="D42" s="298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P42" s="169"/>
      <c r="Q42" s="170"/>
      <c r="R42" s="170"/>
      <c r="S42" s="170"/>
      <c r="T42" s="170"/>
      <c r="U42" s="170"/>
      <c r="V42" s="160" t="str">
        <f>IF('５都道府県選手団'!V37="","",'５都道府県選手団'!V37)</f>
        <v/>
      </c>
      <c r="W42" s="161"/>
      <c r="X42" s="162"/>
    </row>
    <row r="43" spans="1:24" ht="41.25" customHeight="1" thickBot="1">
      <c r="A43" s="300" t="s">
        <v>58</v>
      </c>
      <c r="B43" s="305"/>
      <c r="C43" s="305"/>
      <c r="D43" s="301"/>
      <c r="E43" s="111"/>
      <c r="F43" s="300" t="s">
        <v>59</v>
      </c>
      <c r="G43" s="301"/>
      <c r="H43" s="305"/>
      <c r="I43" s="305"/>
      <c r="J43" s="305"/>
      <c r="K43" s="305"/>
      <c r="L43" s="305"/>
      <c r="M43" s="305"/>
      <c r="N43" s="301"/>
      <c r="P43" s="172"/>
      <c r="Q43" s="173"/>
      <c r="R43" s="173"/>
      <c r="S43" s="173"/>
      <c r="T43" s="173"/>
      <c r="U43" s="173"/>
      <c r="V43" s="163"/>
      <c r="W43" s="164"/>
      <c r="X43" s="165"/>
    </row>
    <row r="45" spans="1:24" ht="33.75" customHeight="1">
      <c r="Q45" s="6"/>
    </row>
  </sheetData>
  <mergeCells count="74">
    <mergeCell ref="V42:X43"/>
    <mergeCell ref="A43:D43"/>
    <mergeCell ref="F43:G43"/>
    <mergeCell ref="H43:N43"/>
    <mergeCell ref="V33:X40"/>
    <mergeCell ref="A34:C36"/>
    <mergeCell ref="A38:D38"/>
    <mergeCell ref="A39:C41"/>
    <mergeCell ref="V41:X41"/>
    <mergeCell ref="A28:A33"/>
    <mergeCell ref="B28:B33"/>
    <mergeCell ref="C30:C31"/>
    <mergeCell ref="C32:C33"/>
    <mergeCell ref="P33:U43"/>
    <mergeCell ref="C42:N42"/>
    <mergeCell ref="P31:W31"/>
    <mergeCell ref="U25:V25"/>
    <mergeCell ref="W25:X25"/>
    <mergeCell ref="Z25:AH26"/>
    <mergeCell ref="C26:C27"/>
    <mergeCell ref="Q26:R26"/>
    <mergeCell ref="S26:T26"/>
    <mergeCell ref="U26:V26"/>
    <mergeCell ref="W26:X26"/>
    <mergeCell ref="A22:B27"/>
    <mergeCell ref="Q22:R22"/>
    <mergeCell ref="S22:T22"/>
    <mergeCell ref="U22:V22"/>
    <mergeCell ref="W22:X22"/>
    <mergeCell ref="Q23:R23"/>
    <mergeCell ref="S23:T23"/>
    <mergeCell ref="U23:V23"/>
    <mergeCell ref="W23:X23"/>
    <mergeCell ref="C24:C25"/>
    <mergeCell ref="Q24:R24"/>
    <mergeCell ref="S24:T24"/>
    <mergeCell ref="U24:V24"/>
    <mergeCell ref="W24:X24"/>
    <mergeCell ref="Q25:R25"/>
    <mergeCell ref="S25:T25"/>
    <mergeCell ref="U16:U18"/>
    <mergeCell ref="X16:X19"/>
    <mergeCell ref="Q17:R17"/>
    <mergeCell ref="C18:C19"/>
    <mergeCell ref="Q18:R18"/>
    <mergeCell ref="Q19:S19"/>
    <mergeCell ref="V16:V18"/>
    <mergeCell ref="W16:W19"/>
    <mergeCell ref="E13:M13"/>
    <mergeCell ref="C20:C21"/>
    <mergeCell ref="A16:B21"/>
    <mergeCell ref="P16:P18"/>
    <mergeCell ref="Q16:R16"/>
    <mergeCell ref="I8:J11"/>
    <mergeCell ref="L8:R8"/>
    <mergeCell ref="T8:X8"/>
    <mergeCell ref="K9:R11"/>
    <mergeCell ref="T9:X9"/>
    <mergeCell ref="P32:W32"/>
    <mergeCell ref="A1:C1"/>
    <mergeCell ref="P1:X1"/>
    <mergeCell ref="A3:X3"/>
    <mergeCell ref="A4:C7"/>
    <mergeCell ref="D4:H7"/>
    <mergeCell ref="J4:K7"/>
    <mergeCell ref="L4:T7"/>
    <mergeCell ref="T11:X11"/>
    <mergeCell ref="A13:D15"/>
    <mergeCell ref="N13:N15"/>
    <mergeCell ref="Q15:T15"/>
    <mergeCell ref="U15:V15"/>
    <mergeCell ref="W15:X15"/>
    <mergeCell ref="A8:C11"/>
    <mergeCell ref="D8:H11"/>
  </mergeCells>
  <phoneticPr fontId="1"/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48" orientation="landscape"/>
  <headerFooter alignWithMargins="0"/>
  <rowBreaks count="1" manualBreakCount="1">
    <brk id="43" max="2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5"/>
  <sheetViews>
    <sheetView zoomScale="60" zoomScaleNormal="60" zoomScaleSheetLayoutView="50" zoomScalePageLayoutView="25" workbookViewId="0">
      <selection activeCell="Q14" sqref="Q14"/>
    </sheetView>
  </sheetViews>
  <sheetFormatPr defaultColWidth="0.125" defaultRowHeight="19.5"/>
  <cols>
    <col min="1" max="1" width="3.375" style="4" customWidth="1"/>
    <col min="2" max="2" width="3.25" style="4" customWidth="1"/>
    <col min="3" max="4" width="10" style="5" customWidth="1"/>
    <col min="5" max="13" width="12.75" style="4" customWidth="1"/>
    <col min="14" max="14" width="10.625" style="4" customWidth="1"/>
    <col min="15" max="15" width="4.5" style="4" customWidth="1"/>
    <col min="16" max="16" width="21" style="4" customWidth="1"/>
    <col min="17" max="17" width="6.625" style="4" customWidth="1"/>
    <col min="18" max="18" width="12.125" style="6" customWidth="1"/>
    <col min="19" max="19" width="12.625" style="6" customWidth="1"/>
    <col min="20" max="20" width="6" style="7" bestFit="1" customWidth="1"/>
    <col min="21" max="21" width="20.5" style="7" customWidth="1"/>
    <col min="22" max="22" width="4.25" style="7" bestFit="1" customWidth="1"/>
    <col min="23" max="23" width="22.25" style="7" customWidth="1"/>
    <col min="24" max="24" width="4.25" style="4" bestFit="1" customWidth="1"/>
    <col min="25" max="16384" width="0.125" style="4"/>
  </cols>
  <sheetData>
    <row r="1" spans="1:37" ht="21" customHeight="1">
      <c r="A1" s="188" t="s">
        <v>0</v>
      </c>
      <c r="B1" s="189"/>
      <c r="C1" s="190"/>
      <c r="D1" s="1"/>
      <c r="E1" s="104"/>
      <c r="F1" s="104"/>
      <c r="G1" s="3"/>
      <c r="H1" s="3"/>
      <c r="P1" s="318"/>
      <c r="Q1" s="318"/>
      <c r="R1" s="318"/>
      <c r="S1" s="318"/>
      <c r="T1" s="318"/>
      <c r="U1" s="318"/>
      <c r="V1" s="318"/>
      <c r="W1" s="318"/>
      <c r="X1" s="318"/>
    </row>
    <row r="2" spans="1:37" ht="10.5" hidden="1" customHeight="1"/>
    <row r="3" spans="1:37" ht="33.75" customHeight="1" thickBot="1">
      <c r="A3" s="319" t="s">
        <v>86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</row>
    <row r="4" spans="1:37" ht="12" customHeight="1">
      <c r="A4" s="320" t="s">
        <v>1</v>
      </c>
      <c r="B4" s="321"/>
      <c r="C4" s="321"/>
      <c r="D4" s="337"/>
      <c r="E4" s="211"/>
      <c r="F4" s="211"/>
      <c r="G4" s="211"/>
      <c r="H4" s="212"/>
      <c r="I4" s="8"/>
      <c r="J4" s="234" t="s">
        <v>62</v>
      </c>
      <c r="K4" s="235"/>
      <c r="L4" s="328" t="s">
        <v>2</v>
      </c>
      <c r="M4" s="329"/>
      <c r="N4" s="329"/>
      <c r="O4" s="329"/>
      <c r="P4" s="329"/>
      <c r="Q4" s="329"/>
      <c r="R4" s="329"/>
      <c r="S4" s="329"/>
      <c r="T4" s="330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7" s="9" customFormat="1" ht="15" customHeight="1">
      <c r="A5" s="322"/>
      <c r="B5" s="323"/>
      <c r="C5" s="323"/>
      <c r="D5" s="338"/>
      <c r="E5" s="213"/>
      <c r="F5" s="213"/>
      <c r="G5" s="213"/>
      <c r="H5" s="214"/>
      <c r="I5" s="8"/>
      <c r="J5" s="236"/>
      <c r="K5" s="237"/>
      <c r="L5" s="331"/>
      <c r="M5" s="332"/>
      <c r="N5" s="332"/>
      <c r="O5" s="332"/>
      <c r="P5" s="332"/>
      <c r="Q5" s="332"/>
      <c r="R5" s="332"/>
      <c r="S5" s="332"/>
      <c r="T5" s="333"/>
    </row>
    <row r="6" spans="1:37" s="9" customFormat="1" ht="15" customHeight="1">
      <c r="A6" s="324"/>
      <c r="B6" s="325"/>
      <c r="C6" s="325"/>
      <c r="D6" s="338"/>
      <c r="E6" s="213"/>
      <c r="F6" s="213"/>
      <c r="G6" s="213"/>
      <c r="H6" s="214"/>
      <c r="I6" s="8"/>
      <c r="J6" s="238"/>
      <c r="K6" s="239"/>
      <c r="L6" s="331"/>
      <c r="M6" s="332"/>
      <c r="N6" s="332"/>
      <c r="O6" s="332"/>
      <c r="P6" s="332"/>
      <c r="Q6" s="332"/>
      <c r="R6" s="332"/>
      <c r="S6" s="332"/>
      <c r="T6" s="333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7" ht="27" customHeight="1" thickBot="1">
      <c r="A7" s="326"/>
      <c r="B7" s="327"/>
      <c r="C7" s="327"/>
      <c r="D7" s="339"/>
      <c r="E7" s="215"/>
      <c r="F7" s="215"/>
      <c r="G7" s="215"/>
      <c r="H7" s="216"/>
      <c r="I7" s="8"/>
      <c r="J7" s="240"/>
      <c r="K7" s="241"/>
      <c r="L7" s="334"/>
      <c r="M7" s="335"/>
      <c r="N7" s="335"/>
      <c r="O7" s="335"/>
      <c r="P7" s="335"/>
      <c r="Q7" s="335"/>
      <c r="R7" s="335"/>
      <c r="S7" s="335"/>
      <c r="T7" s="336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7" s="9" customFormat="1" ht="19.5" customHeight="1">
      <c r="A8" s="191" t="s">
        <v>37</v>
      </c>
      <c r="B8" s="192"/>
      <c r="C8" s="193"/>
      <c r="D8" s="265"/>
      <c r="E8" s="266"/>
      <c r="F8" s="266"/>
      <c r="G8" s="266"/>
      <c r="H8" s="267"/>
      <c r="I8" s="200" t="s">
        <v>3</v>
      </c>
      <c r="J8" s="193"/>
      <c r="K8" s="11" t="s">
        <v>4</v>
      </c>
      <c r="L8" s="204"/>
      <c r="M8" s="204"/>
      <c r="N8" s="204"/>
      <c r="O8" s="204"/>
      <c r="P8" s="204"/>
      <c r="Q8" s="204"/>
      <c r="R8" s="204"/>
      <c r="S8" s="12" t="s">
        <v>48</v>
      </c>
      <c r="T8" s="205"/>
      <c r="U8" s="205"/>
      <c r="V8" s="205"/>
      <c r="W8" s="205"/>
      <c r="X8" s="206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9.5" customHeight="1">
      <c r="A9" s="194"/>
      <c r="B9" s="195"/>
      <c r="C9" s="196"/>
      <c r="D9" s="268"/>
      <c r="E9" s="269"/>
      <c r="F9" s="269"/>
      <c r="G9" s="269"/>
      <c r="H9" s="270"/>
      <c r="I9" s="201"/>
      <c r="J9" s="196"/>
      <c r="K9" s="207"/>
      <c r="L9" s="146"/>
      <c r="M9" s="146"/>
      <c r="N9" s="146"/>
      <c r="O9" s="146"/>
      <c r="P9" s="146"/>
      <c r="Q9" s="146"/>
      <c r="R9" s="146"/>
      <c r="S9" s="14" t="s">
        <v>5</v>
      </c>
      <c r="T9" s="209"/>
      <c r="U9" s="209"/>
      <c r="V9" s="209"/>
      <c r="W9" s="209"/>
      <c r="X9" s="210"/>
    </row>
    <row r="10" spans="1:37" ht="19.5" customHeight="1">
      <c r="A10" s="194"/>
      <c r="B10" s="195"/>
      <c r="C10" s="196"/>
      <c r="D10" s="268"/>
      <c r="E10" s="269"/>
      <c r="F10" s="269"/>
      <c r="G10" s="269"/>
      <c r="H10" s="270"/>
      <c r="I10" s="201"/>
      <c r="J10" s="196"/>
      <c r="K10" s="207"/>
      <c r="L10" s="146"/>
      <c r="M10" s="146"/>
      <c r="N10" s="146"/>
      <c r="O10" s="146"/>
      <c r="P10" s="146"/>
      <c r="Q10" s="146"/>
      <c r="R10" s="146"/>
      <c r="S10" s="14" t="s">
        <v>6</v>
      </c>
      <c r="T10" s="106"/>
      <c r="U10" s="106"/>
      <c r="V10" s="106"/>
      <c r="W10" s="106"/>
      <c r="X10" s="107"/>
    </row>
    <row r="11" spans="1:37" ht="20.25" customHeight="1" thickBot="1">
      <c r="A11" s="197"/>
      <c r="B11" s="198"/>
      <c r="C11" s="199"/>
      <c r="D11" s="271"/>
      <c r="E11" s="272"/>
      <c r="F11" s="272"/>
      <c r="G11" s="272"/>
      <c r="H11" s="273"/>
      <c r="I11" s="202"/>
      <c r="J11" s="199"/>
      <c r="K11" s="208"/>
      <c r="L11" s="149"/>
      <c r="M11" s="149"/>
      <c r="N11" s="149"/>
      <c r="O11" s="149"/>
      <c r="P11" s="149"/>
      <c r="Q11" s="149"/>
      <c r="R11" s="149"/>
      <c r="S11" s="17" t="s">
        <v>52</v>
      </c>
      <c r="T11" s="232"/>
      <c r="U11" s="232"/>
      <c r="V11" s="232"/>
      <c r="W11" s="232"/>
      <c r="X11" s="233"/>
    </row>
    <row r="12" spans="1:37" ht="3.75" customHeight="1" thickBot="1"/>
    <row r="13" spans="1:37" ht="21.75" customHeight="1">
      <c r="A13" s="278" t="s">
        <v>7</v>
      </c>
      <c r="B13" s="204"/>
      <c r="C13" s="204"/>
      <c r="D13" s="279"/>
      <c r="E13" s="280" t="s">
        <v>77</v>
      </c>
      <c r="F13" s="281"/>
      <c r="G13" s="281"/>
      <c r="H13" s="281"/>
      <c r="I13" s="281"/>
      <c r="J13" s="281"/>
      <c r="K13" s="281"/>
      <c r="L13" s="281"/>
      <c r="M13" s="282"/>
      <c r="N13" s="275" t="s">
        <v>8</v>
      </c>
      <c r="O13" s="104"/>
      <c r="P13" s="108" t="s">
        <v>53</v>
      </c>
      <c r="Q13" s="105"/>
      <c r="R13" s="108"/>
      <c r="S13" s="108"/>
      <c r="T13" s="105"/>
      <c r="U13" s="105"/>
      <c r="V13" s="105"/>
      <c r="W13" s="105"/>
      <c r="X13" s="105"/>
    </row>
    <row r="14" spans="1:37" ht="20.25" thickBot="1">
      <c r="A14" s="145"/>
      <c r="B14" s="146"/>
      <c r="C14" s="146"/>
      <c r="D14" s="147"/>
      <c r="E14" s="120">
        <v>2</v>
      </c>
      <c r="F14" s="120">
        <v>3</v>
      </c>
      <c r="G14" s="120">
        <v>4</v>
      </c>
      <c r="H14" s="120">
        <v>5</v>
      </c>
      <c r="I14" s="120">
        <v>6</v>
      </c>
      <c r="J14" s="120">
        <v>7</v>
      </c>
      <c r="K14" s="120">
        <v>8</v>
      </c>
      <c r="L14" s="120">
        <v>9</v>
      </c>
      <c r="M14" s="120">
        <v>10</v>
      </c>
      <c r="N14" s="276"/>
      <c r="O14" s="104"/>
      <c r="P14" s="105"/>
      <c r="Q14" s="71" t="s">
        <v>88</v>
      </c>
      <c r="R14" s="108"/>
      <c r="S14" s="108"/>
      <c r="T14" s="105"/>
      <c r="U14" s="105"/>
      <c r="V14" s="105"/>
      <c r="W14" s="105"/>
      <c r="X14" s="105"/>
    </row>
    <row r="15" spans="1:37" ht="20.25" thickBot="1">
      <c r="A15" s="145"/>
      <c r="B15" s="146"/>
      <c r="C15" s="146"/>
      <c r="D15" s="147"/>
      <c r="E15" s="121" t="s">
        <v>74</v>
      </c>
      <c r="F15" s="121" t="s">
        <v>75</v>
      </c>
      <c r="G15" s="121" t="s">
        <v>76</v>
      </c>
      <c r="H15" s="121" t="s">
        <v>70</v>
      </c>
      <c r="I15" s="121" t="s">
        <v>71</v>
      </c>
      <c r="J15" s="121" t="s">
        <v>72</v>
      </c>
      <c r="K15" s="121" t="s">
        <v>73</v>
      </c>
      <c r="L15" s="121" t="s">
        <v>74</v>
      </c>
      <c r="M15" s="121" t="s">
        <v>89</v>
      </c>
      <c r="N15" s="277"/>
      <c r="O15" s="20"/>
      <c r="P15" s="21" t="s">
        <v>10</v>
      </c>
      <c r="Q15" s="262" t="s">
        <v>11</v>
      </c>
      <c r="R15" s="263"/>
      <c r="S15" s="263"/>
      <c r="T15" s="264"/>
      <c r="U15" s="262" t="s">
        <v>12</v>
      </c>
      <c r="V15" s="264"/>
      <c r="W15" s="262" t="s">
        <v>13</v>
      </c>
      <c r="X15" s="274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37" ht="30" customHeight="1">
      <c r="A16" s="283" t="s">
        <v>14</v>
      </c>
      <c r="B16" s="284"/>
      <c r="C16" s="23" t="s">
        <v>15</v>
      </c>
      <c r="D16" s="24" t="s">
        <v>16</v>
      </c>
      <c r="E16" s="76"/>
      <c r="F16" s="76"/>
      <c r="G16" s="76"/>
      <c r="H16" s="76"/>
      <c r="I16" s="76"/>
      <c r="J16" s="76"/>
      <c r="K16" s="76"/>
      <c r="L16" s="76"/>
      <c r="M16" s="76"/>
      <c r="N16" s="26" t="str">
        <f>IF(SUM(E16:M16)=0,"",SUM(E16:M16))</f>
        <v/>
      </c>
      <c r="O16" s="105"/>
      <c r="P16" s="290" t="s">
        <v>17</v>
      </c>
      <c r="Q16" s="248" t="s">
        <v>88</v>
      </c>
      <c r="R16" s="297"/>
      <c r="S16" s="77"/>
      <c r="T16" s="28" t="s">
        <v>68</v>
      </c>
      <c r="U16" s="242" t="str">
        <f>IF(SUM(S16:S18)+Q19=0,"",S16*4500+S17*8000+S18*6000)</f>
        <v/>
      </c>
      <c r="V16" s="250" t="s">
        <v>18</v>
      </c>
      <c r="W16" s="242" t="str">
        <f>IF(U16="","",U16+Q19*1000)</f>
        <v/>
      </c>
      <c r="X16" s="258" t="s">
        <v>18</v>
      </c>
      <c r="AJ16" s="22"/>
      <c r="AK16" s="22"/>
    </row>
    <row r="17" spans="1:37" s="22" customFormat="1" ht="30" customHeight="1">
      <c r="A17" s="285"/>
      <c r="B17" s="286"/>
      <c r="C17" s="29" t="s">
        <v>19</v>
      </c>
      <c r="D17" s="30" t="s">
        <v>20</v>
      </c>
      <c r="E17" s="78"/>
      <c r="F17" s="78"/>
      <c r="G17" s="78"/>
      <c r="H17" s="78"/>
      <c r="I17" s="78"/>
      <c r="J17" s="78"/>
      <c r="K17" s="78"/>
      <c r="L17" s="78"/>
      <c r="M17" s="78"/>
      <c r="N17" s="32" t="str">
        <f t="shared" ref="N17:N19" si="0">IF(SUM(E17:M17)=0,"",SUM(E17:M17))</f>
        <v/>
      </c>
      <c r="O17" s="105"/>
      <c r="P17" s="291"/>
      <c r="Q17" s="293" t="s">
        <v>39</v>
      </c>
      <c r="R17" s="294"/>
      <c r="S17" s="79"/>
      <c r="T17" s="33" t="s">
        <v>42</v>
      </c>
      <c r="U17" s="256"/>
      <c r="V17" s="251"/>
      <c r="W17" s="243"/>
      <c r="X17" s="259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30" customHeight="1">
      <c r="A18" s="285"/>
      <c r="B18" s="286"/>
      <c r="C18" s="152" t="s">
        <v>21</v>
      </c>
      <c r="D18" s="34" t="s">
        <v>16</v>
      </c>
      <c r="E18" s="80"/>
      <c r="F18" s="80"/>
      <c r="G18" s="80"/>
      <c r="H18" s="80"/>
      <c r="I18" s="80"/>
      <c r="J18" s="80"/>
      <c r="K18" s="80"/>
      <c r="L18" s="80"/>
      <c r="M18" s="80"/>
      <c r="N18" s="36" t="str">
        <f t="shared" si="0"/>
        <v/>
      </c>
      <c r="O18" s="105"/>
      <c r="P18" s="292"/>
      <c r="Q18" s="248" t="s">
        <v>40</v>
      </c>
      <c r="R18" s="249"/>
      <c r="S18" s="81"/>
      <c r="T18" s="37" t="s">
        <v>42</v>
      </c>
      <c r="U18" s="257"/>
      <c r="V18" s="252"/>
      <c r="W18" s="243"/>
      <c r="X18" s="259"/>
    </row>
    <row r="19" spans="1:37" ht="30" customHeight="1" thickBot="1">
      <c r="A19" s="285"/>
      <c r="B19" s="286"/>
      <c r="C19" s="153"/>
      <c r="D19" s="30" t="s">
        <v>20</v>
      </c>
      <c r="E19" s="78"/>
      <c r="F19" s="78"/>
      <c r="G19" s="78"/>
      <c r="H19" s="78"/>
      <c r="I19" s="78"/>
      <c r="J19" s="78"/>
      <c r="K19" s="78"/>
      <c r="L19" s="78"/>
      <c r="M19" s="78"/>
      <c r="N19" s="32" t="str">
        <f t="shared" si="0"/>
        <v/>
      </c>
      <c r="O19" s="105"/>
      <c r="P19" s="97" t="s">
        <v>41</v>
      </c>
      <c r="Q19" s="315"/>
      <c r="R19" s="316"/>
      <c r="S19" s="316"/>
      <c r="T19" s="38" t="s">
        <v>22</v>
      </c>
      <c r="U19" s="39" t="str">
        <f>IF(Q19=0,"",Q19*1000)</f>
        <v/>
      </c>
      <c r="V19" s="101" t="s">
        <v>18</v>
      </c>
      <c r="W19" s="244"/>
      <c r="X19" s="260"/>
    </row>
    <row r="20" spans="1:37" ht="30" customHeight="1">
      <c r="A20" s="285"/>
      <c r="B20" s="286"/>
      <c r="C20" s="250" t="s">
        <v>12</v>
      </c>
      <c r="D20" s="34" t="s">
        <v>16</v>
      </c>
      <c r="E20" s="82" t="str">
        <f>IF(E16+E18=0,"",E16+E18)</f>
        <v/>
      </c>
      <c r="F20" s="82" t="str">
        <f t="shared" ref="F20:M21" si="1">IF(F16+F18=0,"",F16+F18)</f>
        <v/>
      </c>
      <c r="G20" s="82" t="str">
        <f t="shared" si="1"/>
        <v/>
      </c>
      <c r="H20" s="82" t="str">
        <f t="shared" si="1"/>
        <v/>
      </c>
      <c r="I20" s="82" t="str">
        <f t="shared" si="1"/>
        <v/>
      </c>
      <c r="J20" s="82" t="str">
        <f t="shared" si="1"/>
        <v/>
      </c>
      <c r="K20" s="82" t="str">
        <f t="shared" si="1"/>
        <v/>
      </c>
      <c r="L20" s="82" t="str">
        <f t="shared" si="1"/>
        <v/>
      </c>
      <c r="M20" s="82" t="str">
        <f t="shared" si="1"/>
        <v/>
      </c>
      <c r="N20" s="36" t="str">
        <f>IF(SUM(E18:M18)=0,"",SUM(E16:M16)+SUM(E18:M18))</f>
        <v/>
      </c>
      <c r="O20" s="105"/>
      <c r="P20" s="42"/>
      <c r="Q20" s="42"/>
      <c r="R20" s="12"/>
      <c r="S20" s="12"/>
      <c r="T20" s="42"/>
      <c r="U20" s="42"/>
      <c r="V20" s="42"/>
      <c r="W20" s="42"/>
      <c r="X20" s="103"/>
    </row>
    <row r="21" spans="1:37" ht="30" customHeight="1" thickBot="1">
      <c r="A21" s="287"/>
      <c r="B21" s="288"/>
      <c r="C21" s="289"/>
      <c r="D21" s="45" t="s">
        <v>20</v>
      </c>
      <c r="E21" s="83" t="str">
        <f>IF(E17+E19=0,"",E17+E19)</f>
        <v/>
      </c>
      <c r="F21" s="83" t="str">
        <f t="shared" si="1"/>
        <v/>
      </c>
      <c r="G21" s="83" t="str">
        <f t="shared" si="1"/>
        <v/>
      </c>
      <c r="H21" s="83" t="str">
        <f t="shared" si="1"/>
        <v/>
      </c>
      <c r="I21" s="83" t="str">
        <f t="shared" si="1"/>
        <v/>
      </c>
      <c r="J21" s="83" t="str">
        <f t="shared" si="1"/>
        <v/>
      </c>
      <c r="K21" s="83" t="str">
        <f t="shared" si="1"/>
        <v/>
      </c>
      <c r="L21" s="83" t="str">
        <f t="shared" si="1"/>
        <v/>
      </c>
      <c r="M21" s="83" t="str">
        <f t="shared" si="1"/>
        <v/>
      </c>
      <c r="N21" s="47" t="str">
        <f>IF(SUM(E19:M19)=0,"",SUM(E17:M17)+SUM(E19:M19))</f>
        <v/>
      </c>
      <c r="O21" s="105"/>
      <c r="P21" s="108" t="s">
        <v>54</v>
      </c>
      <c r="Q21" s="105"/>
      <c r="T21" s="105"/>
      <c r="U21" s="105"/>
      <c r="X21" s="105"/>
    </row>
    <row r="22" spans="1:37" ht="30" customHeight="1">
      <c r="A22" s="177" t="s">
        <v>43</v>
      </c>
      <c r="B22" s="178"/>
      <c r="C22" s="23" t="s">
        <v>15</v>
      </c>
      <c r="D22" s="24" t="s">
        <v>16</v>
      </c>
      <c r="E22" s="76"/>
      <c r="F22" s="76"/>
      <c r="G22" s="76"/>
      <c r="H22" s="76"/>
      <c r="I22" s="76"/>
      <c r="J22" s="76"/>
      <c r="K22" s="76"/>
      <c r="L22" s="76"/>
      <c r="M22" s="76"/>
      <c r="N22" s="26" t="str">
        <f t="shared" ref="N22:N25" si="2">IF(SUM(E22:M22)=0,"",SUM(E22:M22))</f>
        <v/>
      </c>
      <c r="O22" s="105"/>
      <c r="P22" s="48" t="s">
        <v>24</v>
      </c>
      <c r="Q22" s="183" t="s">
        <v>25</v>
      </c>
      <c r="R22" s="184"/>
      <c r="S22" s="183" t="s">
        <v>26</v>
      </c>
      <c r="T22" s="184"/>
      <c r="U22" s="295" t="s">
        <v>27</v>
      </c>
      <c r="V22" s="296"/>
      <c r="W22" s="245" t="s">
        <v>13</v>
      </c>
      <c r="X22" s="246"/>
    </row>
    <row r="23" spans="1:37" ht="30" customHeight="1">
      <c r="A23" s="179"/>
      <c r="B23" s="180"/>
      <c r="C23" s="29" t="s">
        <v>19</v>
      </c>
      <c r="D23" s="30" t="s">
        <v>20</v>
      </c>
      <c r="E23" s="78"/>
      <c r="F23" s="78"/>
      <c r="G23" s="78"/>
      <c r="H23" s="78"/>
      <c r="I23" s="78"/>
      <c r="J23" s="78"/>
      <c r="K23" s="78"/>
      <c r="L23" s="78"/>
      <c r="M23" s="78"/>
      <c r="N23" s="32" t="str">
        <f t="shared" si="2"/>
        <v/>
      </c>
      <c r="O23" s="105"/>
      <c r="P23" s="100" t="s">
        <v>14</v>
      </c>
      <c r="Q23" s="239"/>
      <c r="R23" s="306"/>
      <c r="S23" s="239"/>
      <c r="T23" s="306"/>
      <c r="U23" s="239"/>
      <c r="V23" s="306"/>
      <c r="W23" s="186" t="str">
        <f>IF(SUM(Q23:V23)=0,"",SUM(Q23:V23))</f>
        <v/>
      </c>
      <c r="X23" s="247"/>
    </row>
    <row r="24" spans="1:37" ht="30" customHeight="1">
      <c r="A24" s="179"/>
      <c r="B24" s="180"/>
      <c r="C24" s="152" t="s">
        <v>21</v>
      </c>
      <c r="D24" s="34" t="s">
        <v>16</v>
      </c>
      <c r="E24" s="80"/>
      <c r="F24" s="80"/>
      <c r="G24" s="80"/>
      <c r="H24" s="80"/>
      <c r="I24" s="80"/>
      <c r="J24" s="80"/>
      <c r="K24" s="80"/>
      <c r="L24" s="80"/>
      <c r="M24" s="80"/>
      <c r="N24" s="36" t="str">
        <f t="shared" si="2"/>
        <v/>
      </c>
      <c r="O24" s="105"/>
      <c r="P24" s="50" t="s">
        <v>30</v>
      </c>
      <c r="Q24" s="239"/>
      <c r="R24" s="306"/>
      <c r="S24" s="239"/>
      <c r="T24" s="306"/>
      <c r="U24" s="239"/>
      <c r="V24" s="306"/>
      <c r="W24" s="186" t="str">
        <f t="shared" ref="W24:W25" si="3">IF(SUM(Q24:V24)=0,"",SUM(Q24:V24))</f>
        <v/>
      </c>
      <c r="X24" s="247"/>
    </row>
    <row r="25" spans="1:37" ht="30" customHeight="1">
      <c r="A25" s="179"/>
      <c r="B25" s="180"/>
      <c r="C25" s="153"/>
      <c r="D25" s="30" t="s">
        <v>20</v>
      </c>
      <c r="E25" s="78"/>
      <c r="F25" s="78"/>
      <c r="G25" s="78"/>
      <c r="H25" s="78"/>
      <c r="I25" s="78"/>
      <c r="J25" s="78"/>
      <c r="K25" s="78"/>
      <c r="L25" s="78"/>
      <c r="M25" s="78"/>
      <c r="N25" s="32" t="str">
        <f t="shared" si="2"/>
        <v/>
      </c>
      <c r="O25" s="105"/>
      <c r="P25" s="98" t="s">
        <v>61</v>
      </c>
      <c r="Q25" s="239"/>
      <c r="R25" s="306"/>
      <c r="S25" s="239"/>
      <c r="T25" s="306"/>
      <c r="U25" s="239"/>
      <c r="V25" s="306"/>
      <c r="W25" s="186" t="str">
        <f t="shared" si="3"/>
        <v/>
      </c>
      <c r="X25" s="247"/>
      <c r="Z25" s="261" t="s">
        <v>38</v>
      </c>
      <c r="AA25" s="261"/>
      <c r="AB25" s="261"/>
      <c r="AC25" s="261"/>
      <c r="AD25" s="261"/>
      <c r="AE25" s="261"/>
      <c r="AF25" s="261"/>
      <c r="AG25" s="261"/>
      <c r="AH25" s="261"/>
    </row>
    <row r="26" spans="1:37" ht="30" customHeight="1" thickBot="1">
      <c r="A26" s="179"/>
      <c r="B26" s="180"/>
      <c r="C26" s="152" t="s">
        <v>12</v>
      </c>
      <c r="D26" s="34" t="s">
        <v>16</v>
      </c>
      <c r="E26" s="82" t="str">
        <f>IF(E22+E24=0,"",E22+E24)</f>
        <v/>
      </c>
      <c r="F26" s="82" t="str">
        <f t="shared" ref="F26:M27" si="4">IF(F22+F24=0,"",F22+F24)</f>
        <v/>
      </c>
      <c r="G26" s="82" t="str">
        <f t="shared" si="4"/>
        <v/>
      </c>
      <c r="H26" s="82" t="str">
        <f t="shared" si="4"/>
        <v/>
      </c>
      <c r="I26" s="82" t="str">
        <f t="shared" si="4"/>
        <v/>
      </c>
      <c r="J26" s="82" t="str">
        <f t="shared" si="4"/>
        <v/>
      </c>
      <c r="K26" s="82" t="str">
        <f t="shared" si="4"/>
        <v/>
      </c>
      <c r="L26" s="82" t="str">
        <f t="shared" si="4"/>
        <v/>
      </c>
      <c r="M26" s="82" t="str">
        <f t="shared" si="4"/>
        <v/>
      </c>
      <c r="N26" s="84" t="str">
        <f>IF(SUM(E24:M24)=0,"",SUM(E22:M22)+SUM(E24:M24))</f>
        <v/>
      </c>
      <c r="O26" s="105"/>
      <c r="P26" s="52" t="s">
        <v>13</v>
      </c>
      <c r="Q26" s="186" t="str">
        <f>IF(SUM(Q23:R25)=0,"",SUM(Q23:R25))</f>
        <v/>
      </c>
      <c r="R26" s="187"/>
      <c r="S26" s="186" t="str">
        <f t="shared" ref="S26" si="5">IF(SUM(S23:T25)=0,"",SUM(S23:T25))</f>
        <v/>
      </c>
      <c r="T26" s="187"/>
      <c r="U26" s="186" t="str">
        <f t="shared" ref="U26" si="6">IF(SUM(U23:V25)=0,"",SUM(U23:V25))</f>
        <v/>
      </c>
      <c r="V26" s="187"/>
      <c r="W26" s="186" t="str">
        <f t="shared" ref="W26" si="7">IF(SUM(Q26:V26)=0,"",SUM(Q26:V26))</f>
        <v/>
      </c>
      <c r="X26" s="247"/>
      <c r="Z26" s="261"/>
      <c r="AA26" s="261"/>
      <c r="AB26" s="261"/>
      <c r="AC26" s="261"/>
      <c r="AD26" s="261"/>
      <c r="AE26" s="261"/>
      <c r="AF26" s="261"/>
      <c r="AG26" s="261"/>
      <c r="AH26" s="261"/>
    </row>
    <row r="27" spans="1:37" ht="30" customHeight="1" thickBot="1">
      <c r="A27" s="181"/>
      <c r="B27" s="182"/>
      <c r="C27" s="185"/>
      <c r="D27" s="45" t="s">
        <v>20</v>
      </c>
      <c r="E27" s="83" t="str">
        <f>IF(E23+E25=0,"",E23+E25)</f>
        <v/>
      </c>
      <c r="F27" s="83" t="str">
        <f t="shared" si="4"/>
        <v/>
      </c>
      <c r="G27" s="83" t="str">
        <f t="shared" si="4"/>
        <v/>
      </c>
      <c r="H27" s="83" t="str">
        <f t="shared" si="4"/>
        <v/>
      </c>
      <c r="I27" s="83" t="str">
        <f t="shared" si="4"/>
        <v/>
      </c>
      <c r="J27" s="83" t="str">
        <f t="shared" si="4"/>
        <v/>
      </c>
      <c r="K27" s="83" t="str">
        <f t="shared" si="4"/>
        <v/>
      </c>
      <c r="L27" s="83" t="str">
        <f t="shared" si="4"/>
        <v/>
      </c>
      <c r="M27" s="83" t="str">
        <f t="shared" si="4"/>
        <v/>
      </c>
      <c r="N27" s="85" t="str">
        <f>IF(SUM(E25:M25)=0,"",SUM(E23:M23)+SUM(E25:M25))</f>
        <v/>
      </c>
      <c r="O27" s="105"/>
      <c r="P27" s="42"/>
      <c r="Q27" s="42"/>
      <c r="R27" s="42"/>
      <c r="S27" s="42"/>
      <c r="T27" s="42"/>
      <c r="U27" s="42"/>
      <c r="V27" s="42"/>
      <c r="W27" s="42"/>
      <c r="X27" s="42"/>
    </row>
    <row r="28" spans="1:37" ht="30" customHeight="1">
      <c r="A28" s="145" t="s">
        <v>31</v>
      </c>
      <c r="B28" s="147" t="s">
        <v>32</v>
      </c>
      <c r="C28" s="53" t="s">
        <v>15</v>
      </c>
      <c r="D28" s="54" t="s">
        <v>16</v>
      </c>
      <c r="E28" s="86"/>
      <c r="F28" s="86"/>
      <c r="G28" s="86"/>
      <c r="H28" s="86"/>
      <c r="I28" s="86"/>
      <c r="J28" s="86"/>
      <c r="K28" s="86"/>
      <c r="L28" s="86"/>
      <c r="M28" s="86"/>
      <c r="N28" s="26" t="str">
        <f t="shared" ref="N28:N31" si="8">IF(SUM(E28:M28)=0,"",SUM(E28:M28))</f>
        <v/>
      </c>
      <c r="O28" s="105"/>
      <c r="P28" s="4" t="s">
        <v>80</v>
      </c>
    </row>
    <row r="29" spans="1:37" ht="30" customHeight="1">
      <c r="A29" s="145"/>
      <c r="B29" s="147"/>
      <c r="C29" s="29" t="s">
        <v>19</v>
      </c>
      <c r="D29" s="30" t="s">
        <v>20</v>
      </c>
      <c r="E29" s="78"/>
      <c r="F29" s="78"/>
      <c r="G29" s="78"/>
      <c r="H29" s="78"/>
      <c r="I29" s="78"/>
      <c r="J29" s="78"/>
      <c r="K29" s="78"/>
      <c r="L29" s="78"/>
      <c r="M29" s="78"/>
      <c r="N29" s="32" t="str">
        <f t="shared" si="8"/>
        <v/>
      </c>
      <c r="O29" s="105"/>
      <c r="P29" s="4" t="s">
        <v>81</v>
      </c>
    </row>
    <row r="30" spans="1:37" ht="30" customHeight="1">
      <c r="A30" s="145"/>
      <c r="B30" s="147"/>
      <c r="C30" s="152" t="s">
        <v>21</v>
      </c>
      <c r="D30" s="34" t="s">
        <v>16</v>
      </c>
      <c r="E30" s="80"/>
      <c r="F30" s="80"/>
      <c r="G30" s="80"/>
      <c r="H30" s="80"/>
      <c r="I30" s="80"/>
      <c r="J30" s="80"/>
      <c r="K30" s="80"/>
      <c r="L30" s="80"/>
      <c r="M30" s="80"/>
      <c r="N30" s="36" t="str">
        <f t="shared" si="8"/>
        <v/>
      </c>
      <c r="O30" s="105"/>
      <c r="P30" s="109" t="s">
        <v>60</v>
      </c>
      <c r="Q30" s="109"/>
      <c r="R30" s="109"/>
      <c r="S30" s="109"/>
      <c r="T30" s="109"/>
      <c r="U30" s="109"/>
      <c r="V30" s="109"/>
      <c r="W30" s="109"/>
      <c r="X30" s="109"/>
    </row>
    <row r="31" spans="1:37" ht="30" customHeight="1">
      <c r="A31" s="145"/>
      <c r="B31" s="147"/>
      <c r="C31" s="153"/>
      <c r="D31" s="30" t="s">
        <v>20</v>
      </c>
      <c r="E31" s="78"/>
      <c r="F31" s="78"/>
      <c r="G31" s="78"/>
      <c r="H31" s="78"/>
      <c r="I31" s="78"/>
      <c r="J31" s="78"/>
      <c r="K31" s="78"/>
      <c r="L31" s="78"/>
      <c r="M31" s="78"/>
      <c r="N31" s="32" t="str">
        <f t="shared" si="8"/>
        <v/>
      </c>
      <c r="O31" s="105"/>
      <c r="P31" s="139" t="s">
        <v>93</v>
      </c>
      <c r="Q31" s="139"/>
      <c r="R31" s="139"/>
      <c r="S31" s="139"/>
      <c r="T31" s="139"/>
      <c r="U31" s="139"/>
      <c r="V31" s="139"/>
      <c r="W31" s="139"/>
      <c r="X31" s="127"/>
    </row>
    <row r="32" spans="1:37" ht="30" customHeight="1" thickBot="1">
      <c r="A32" s="145"/>
      <c r="B32" s="147"/>
      <c r="C32" s="152" t="s">
        <v>12</v>
      </c>
      <c r="D32" s="34" t="s">
        <v>16</v>
      </c>
      <c r="E32" s="82" t="str">
        <f>IF(E28+E30=0,"",E28+E30)</f>
        <v/>
      </c>
      <c r="F32" s="82" t="str">
        <f t="shared" ref="F32:M33" si="9">IF(F28+F30=0,"",F28+F30)</f>
        <v/>
      </c>
      <c r="G32" s="82" t="str">
        <f t="shared" si="9"/>
        <v/>
      </c>
      <c r="H32" s="82" t="str">
        <f t="shared" si="9"/>
        <v/>
      </c>
      <c r="I32" s="82" t="str">
        <f t="shared" si="9"/>
        <v/>
      </c>
      <c r="J32" s="82" t="str">
        <f t="shared" si="9"/>
        <v/>
      </c>
      <c r="K32" s="82" t="str">
        <f t="shared" si="9"/>
        <v/>
      </c>
      <c r="L32" s="82" t="str">
        <f t="shared" si="9"/>
        <v/>
      </c>
      <c r="M32" s="82" t="str">
        <f t="shared" si="9"/>
        <v/>
      </c>
      <c r="N32" s="84" t="str">
        <f>IF(SUM(E30:M30)=0,"",SUM(E28:M28)+SUM(E30:M30))</f>
        <v/>
      </c>
      <c r="O32" s="105"/>
      <c r="P32" s="317" t="s">
        <v>95</v>
      </c>
      <c r="Q32" s="317"/>
      <c r="R32" s="317"/>
      <c r="S32" s="317"/>
      <c r="T32" s="317"/>
      <c r="U32" s="317"/>
      <c r="V32" s="317"/>
      <c r="W32" s="317"/>
      <c r="X32" s="127"/>
      <c r="Y32" s="57"/>
    </row>
    <row r="33" spans="1:24" ht="30" customHeight="1" thickBot="1">
      <c r="A33" s="154"/>
      <c r="B33" s="155"/>
      <c r="C33" s="156"/>
      <c r="D33" s="58" t="s">
        <v>20</v>
      </c>
      <c r="E33" s="87" t="str">
        <f>IF(E29+E31=0,"",E29+E31)</f>
        <v/>
      </c>
      <c r="F33" s="87" t="str">
        <f t="shared" si="9"/>
        <v/>
      </c>
      <c r="G33" s="87" t="str">
        <f t="shared" si="9"/>
        <v/>
      </c>
      <c r="H33" s="87" t="str">
        <f t="shared" si="9"/>
        <v/>
      </c>
      <c r="I33" s="87" t="str">
        <f t="shared" si="9"/>
        <v/>
      </c>
      <c r="J33" s="87" t="str">
        <f t="shared" si="9"/>
        <v/>
      </c>
      <c r="K33" s="87" t="str">
        <f t="shared" si="9"/>
        <v/>
      </c>
      <c r="L33" s="87" t="str">
        <f t="shared" si="9"/>
        <v/>
      </c>
      <c r="M33" s="87" t="str">
        <f t="shared" si="9"/>
        <v/>
      </c>
      <c r="N33" s="88" t="str">
        <f>IF(SUM(E31:M31)=0,"",SUM(E29:M29)+SUM(E31:M31))</f>
        <v/>
      </c>
      <c r="O33" s="105"/>
      <c r="P33" s="166" t="s">
        <v>34</v>
      </c>
      <c r="Q33" s="167"/>
      <c r="R33" s="167"/>
      <c r="S33" s="167"/>
      <c r="T33" s="167"/>
      <c r="U33" s="167"/>
      <c r="V33" s="307"/>
      <c r="W33" s="307"/>
      <c r="X33" s="308"/>
    </row>
    <row r="34" spans="1:24" ht="30" customHeight="1" thickTop="1">
      <c r="A34" s="142" t="s">
        <v>35</v>
      </c>
      <c r="B34" s="143"/>
      <c r="C34" s="144"/>
      <c r="D34" s="61" t="s">
        <v>16</v>
      </c>
      <c r="E34" s="89" t="str">
        <f>IF(E16+E18+E22+E24+E28+E30=0,"",E16+E18+E22+E24+E28+E30)</f>
        <v/>
      </c>
      <c r="F34" s="89" t="str">
        <f t="shared" ref="F34:M35" si="10">IF(F16+F18+F22+F24+F28+F30=0,"",F16+F18+F22+F24+F28+F30)</f>
        <v/>
      </c>
      <c r="G34" s="89" t="str">
        <f t="shared" si="10"/>
        <v/>
      </c>
      <c r="H34" s="89" t="str">
        <f t="shared" si="10"/>
        <v/>
      </c>
      <c r="I34" s="89" t="str">
        <f t="shared" si="10"/>
        <v/>
      </c>
      <c r="J34" s="89" t="str">
        <f t="shared" si="10"/>
        <v/>
      </c>
      <c r="K34" s="89" t="str">
        <f t="shared" si="10"/>
        <v/>
      </c>
      <c r="L34" s="89" t="str">
        <f t="shared" si="10"/>
        <v/>
      </c>
      <c r="M34" s="89" t="str">
        <f t="shared" si="10"/>
        <v/>
      </c>
      <c r="N34" s="90" t="str">
        <f>IF(SUM(E16:M16)+SUM(E18:M18)+SUM(E22:M22)+SUM(E24:M24)+SUM(E28:M28)+SUM(E30:M30)=0,"",SUM(E16:M16)+SUM(E18:M18)+SUM(E22:M22)+SUM(E24:M24)+SUM(E28:M28)+SUM(E30:M30))</f>
        <v/>
      </c>
      <c r="O34" s="105"/>
      <c r="P34" s="169"/>
      <c r="Q34" s="170"/>
      <c r="R34" s="170"/>
      <c r="S34" s="170"/>
      <c r="T34" s="170"/>
      <c r="U34" s="170"/>
      <c r="V34" s="309"/>
      <c r="W34" s="309"/>
      <c r="X34" s="310"/>
    </row>
    <row r="35" spans="1:24" ht="30" customHeight="1">
      <c r="A35" s="145"/>
      <c r="B35" s="146"/>
      <c r="C35" s="147"/>
      <c r="D35" s="64" t="s">
        <v>20</v>
      </c>
      <c r="E35" s="91" t="str">
        <f>IF(E17+E19+E23+E25+E29+E31=0,"",E17+E19+E23+E25+E29+E31)</f>
        <v/>
      </c>
      <c r="F35" s="91" t="str">
        <f t="shared" si="10"/>
        <v/>
      </c>
      <c r="G35" s="91" t="str">
        <f t="shared" si="10"/>
        <v/>
      </c>
      <c r="H35" s="91" t="str">
        <f t="shared" si="10"/>
        <v/>
      </c>
      <c r="I35" s="91" t="str">
        <f t="shared" si="10"/>
        <v/>
      </c>
      <c r="J35" s="91" t="str">
        <f t="shared" si="10"/>
        <v/>
      </c>
      <c r="K35" s="91" t="str">
        <f t="shared" si="10"/>
        <v/>
      </c>
      <c r="L35" s="91" t="str">
        <f t="shared" si="10"/>
        <v/>
      </c>
      <c r="M35" s="91" t="str">
        <f t="shared" si="10"/>
        <v/>
      </c>
      <c r="N35" s="92" t="str">
        <f>IF(SUM(E17:M17)+SUM(E19:M19)+SUM(E23:M23)+SUM(E25:M25)+SUM(E29:M29)+SUM(E31:M31)=0,"",SUM(E17:M17)+SUM(E19:M19)+SUM(E23:M23)+SUM(E25:M25)+SUM(E29:M29)+SUM(E31:M31))</f>
        <v/>
      </c>
      <c r="O35" s="105"/>
      <c r="P35" s="169"/>
      <c r="Q35" s="170"/>
      <c r="R35" s="170"/>
      <c r="S35" s="170"/>
      <c r="T35" s="170"/>
      <c r="U35" s="170"/>
      <c r="V35" s="309"/>
      <c r="W35" s="309"/>
      <c r="X35" s="310"/>
    </row>
    <row r="36" spans="1:24" ht="30" customHeight="1" thickBot="1">
      <c r="A36" s="148"/>
      <c r="B36" s="149"/>
      <c r="C36" s="150"/>
      <c r="D36" s="67" t="s">
        <v>36</v>
      </c>
      <c r="E36" s="93" t="str">
        <f>IF(SUM(E16:E19)+SUM(E22:E25)+SUM(E28:E31)=0,"",SUM(E16:E19)+SUM(E22:E25)+SUM(E28:E31))</f>
        <v/>
      </c>
      <c r="F36" s="93" t="str">
        <f t="shared" ref="F36:M36" si="11">IF(SUM(F16:F19)+SUM(F22:F25)+SUM(F28:F31)=0,"",SUM(F16:F19)+SUM(F22:F25)+SUM(F28:F31))</f>
        <v/>
      </c>
      <c r="G36" s="93" t="str">
        <f t="shared" si="11"/>
        <v/>
      </c>
      <c r="H36" s="93" t="str">
        <f t="shared" si="11"/>
        <v/>
      </c>
      <c r="I36" s="93" t="str">
        <f t="shared" si="11"/>
        <v/>
      </c>
      <c r="J36" s="93" t="str">
        <f t="shared" si="11"/>
        <v/>
      </c>
      <c r="K36" s="93" t="str">
        <f t="shared" si="11"/>
        <v/>
      </c>
      <c r="L36" s="93" t="str">
        <f t="shared" si="11"/>
        <v/>
      </c>
      <c r="M36" s="93" t="str">
        <f t="shared" si="11"/>
        <v/>
      </c>
      <c r="N36" s="94" t="str">
        <f>IF(SUM(E16:M19)+SUM(E22:M25)+SUM(E28:M31)=0,"",SUM(E36:M36))</f>
        <v/>
      </c>
      <c r="O36" s="70"/>
      <c r="P36" s="169"/>
      <c r="Q36" s="170"/>
      <c r="R36" s="170"/>
      <c r="S36" s="170"/>
      <c r="T36" s="170"/>
      <c r="U36" s="170"/>
      <c r="V36" s="309"/>
      <c r="W36" s="309"/>
      <c r="X36" s="310"/>
    </row>
    <row r="37" spans="1:24" ht="30" customHeight="1" thickBot="1">
      <c r="A37" s="71"/>
      <c r="B37" s="71"/>
      <c r="C37" s="71" t="s">
        <v>84</v>
      </c>
      <c r="D37" s="71"/>
      <c r="E37" s="72"/>
      <c r="F37" s="72"/>
      <c r="G37" s="72"/>
      <c r="H37" s="72"/>
      <c r="I37" s="72"/>
      <c r="J37" s="72"/>
      <c r="K37" s="72"/>
      <c r="L37" s="72"/>
      <c r="M37" s="73"/>
      <c r="O37" s="109"/>
      <c r="P37" s="169"/>
      <c r="Q37" s="170"/>
      <c r="R37" s="170"/>
      <c r="S37" s="170"/>
      <c r="T37" s="170"/>
      <c r="U37" s="170"/>
      <c r="V37" s="309"/>
      <c r="W37" s="309"/>
      <c r="X37" s="310"/>
    </row>
    <row r="38" spans="1:24">
      <c r="A38" s="302" t="s">
        <v>55</v>
      </c>
      <c r="B38" s="303"/>
      <c r="C38" s="303"/>
      <c r="D38" s="304"/>
      <c r="E38" s="122">
        <v>43863</v>
      </c>
      <c r="F38" s="122">
        <v>43864</v>
      </c>
      <c r="G38" s="122">
        <v>43865</v>
      </c>
      <c r="H38" s="122">
        <v>43866</v>
      </c>
      <c r="I38" s="122">
        <v>43867</v>
      </c>
      <c r="J38" s="122">
        <v>43868</v>
      </c>
      <c r="K38" s="122">
        <v>43869</v>
      </c>
      <c r="L38" s="122">
        <v>43870</v>
      </c>
      <c r="M38" s="122">
        <v>43871</v>
      </c>
      <c r="N38" s="95" t="s">
        <v>36</v>
      </c>
      <c r="O38" s="6"/>
      <c r="P38" s="169"/>
      <c r="Q38" s="170"/>
      <c r="R38" s="170"/>
      <c r="S38" s="170"/>
      <c r="T38" s="170"/>
      <c r="U38" s="170"/>
      <c r="V38" s="309"/>
      <c r="W38" s="309"/>
      <c r="X38" s="310"/>
    </row>
    <row r="39" spans="1:24">
      <c r="A39" s="340" t="s">
        <v>56</v>
      </c>
      <c r="B39" s="341"/>
      <c r="C39" s="250"/>
      <c r="D39" s="102" t="s">
        <v>65</v>
      </c>
      <c r="E39" s="124"/>
      <c r="F39" s="124"/>
      <c r="G39" s="124"/>
      <c r="H39" s="124"/>
      <c r="I39" s="124"/>
      <c r="J39" s="124"/>
      <c r="K39" s="124"/>
      <c r="L39" s="124"/>
      <c r="M39" s="124"/>
      <c r="N39" s="112" t="str">
        <f t="shared" ref="N39:N40" si="12">IF(SUM(E39:M39)=0,"",SUM(E39:M39))</f>
        <v/>
      </c>
      <c r="O39" s="6"/>
      <c r="P39" s="169"/>
      <c r="Q39" s="170"/>
      <c r="R39" s="170"/>
      <c r="S39" s="170"/>
      <c r="T39" s="170"/>
      <c r="U39" s="170"/>
      <c r="V39" s="309"/>
      <c r="W39" s="309"/>
      <c r="X39" s="310"/>
    </row>
    <row r="40" spans="1:24" ht="20.25" thickBot="1">
      <c r="A40" s="342"/>
      <c r="B40" s="343"/>
      <c r="C40" s="251"/>
      <c r="D40" s="113" t="s">
        <v>66</v>
      </c>
      <c r="E40" s="125"/>
      <c r="F40" s="125"/>
      <c r="G40" s="125"/>
      <c r="H40" s="125"/>
      <c r="I40" s="125"/>
      <c r="J40" s="125"/>
      <c r="K40" s="125"/>
      <c r="L40" s="125"/>
      <c r="M40" s="125"/>
      <c r="N40" s="114" t="str">
        <f t="shared" si="12"/>
        <v/>
      </c>
      <c r="O40" s="6"/>
      <c r="P40" s="169"/>
      <c r="Q40" s="170"/>
      <c r="R40" s="170"/>
      <c r="S40" s="170"/>
      <c r="T40" s="170"/>
      <c r="U40" s="170"/>
      <c r="V40" s="311"/>
      <c r="W40" s="311"/>
      <c r="X40" s="312"/>
    </row>
    <row r="41" spans="1:24" ht="20.25" thickBot="1">
      <c r="A41" s="344"/>
      <c r="B41" s="232"/>
      <c r="C41" s="289"/>
      <c r="D41" s="110" t="s">
        <v>67</v>
      </c>
      <c r="E41" s="126"/>
      <c r="F41" s="126"/>
      <c r="G41" s="126"/>
      <c r="H41" s="126"/>
      <c r="I41" s="126"/>
      <c r="J41" s="126"/>
      <c r="K41" s="126"/>
      <c r="L41" s="126"/>
      <c r="M41" s="126"/>
      <c r="N41" s="96" t="str">
        <f>IF(SUM(E41:M41)=0,"",SUM(E41:M41))</f>
        <v/>
      </c>
      <c r="O41" s="7"/>
      <c r="P41" s="169"/>
      <c r="Q41" s="170"/>
      <c r="R41" s="170"/>
      <c r="S41" s="170"/>
      <c r="T41" s="170"/>
      <c r="U41" s="170"/>
      <c r="V41" s="345" t="s">
        <v>64</v>
      </c>
      <c r="W41" s="346"/>
      <c r="X41" s="347"/>
    </row>
    <row r="42" spans="1:24" ht="20.25" thickBot="1">
      <c r="C42" s="298" t="s">
        <v>79</v>
      </c>
      <c r="D42" s="298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P42" s="169"/>
      <c r="Q42" s="170"/>
      <c r="R42" s="170"/>
      <c r="S42" s="170"/>
      <c r="T42" s="170"/>
      <c r="U42" s="170"/>
      <c r="V42" s="160" t="str">
        <f>IF('５都道府県選手団'!V37="","",'５都道府県選手団'!V37)</f>
        <v/>
      </c>
      <c r="W42" s="161"/>
      <c r="X42" s="162"/>
    </row>
    <row r="43" spans="1:24" ht="41.25" customHeight="1" thickBot="1">
      <c r="A43" s="300" t="s">
        <v>58</v>
      </c>
      <c r="B43" s="305"/>
      <c r="C43" s="305"/>
      <c r="D43" s="301"/>
      <c r="E43" s="111"/>
      <c r="F43" s="300" t="s">
        <v>59</v>
      </c>
      <c r="G43" s="301"/>
      <c r="H43" s="305"/>
      <c r="I43" s="305"/>
      <c r="J43" s="305"/>
      <c r="K43" s="305"/>
      <c r="L43" s="305"/>
      <c r="M43" s="305"/>
      <c r="N43" s="301"/>
      <c r="P43" s="172"/>
      <c r="Q43" s="173"/>
      <c r="R43" s="173"/>
      <c r="S43" s="173"/>
      <c r="T43" s="173"/>
      <c r="U43" s="173"/>
      <c r="V43" s="163"/>
      <c r="W43" s="164"/>
      <c r="X43" s="165"/>
    </row>
    <row r="45" spans="1:24" ht="33.75" customHeight="1">
      <c r="Q45" s="6"/>
    </row>
  </sheetData>
  <mergeCells count="74">
    <mergeCell ref="V42:X43"/>
    <mergeCell ref="A43:D43"/>
    <mergeCell ref="F43:G43"/>
    <mergeCell ref="H43:N43"/>
    <mergeCell ref="V33:X40"/>
    <mergeCell ref="A34:C36"/>
    <mergeCell ref="A38:D38"/>
    <mergeCell ref="A39:C41"/>
    <mergeCell ref="V41:X41"/>
    <mergeCell ref="A28:A33"/>
    <mergeCell ref="B28:B33"/>
    <mergeCell ref="C30:C31"/>
    <mergeCell ref="C32:C33"/>
    <mergeCell ref="P33:U43"/>
    <mergeCell ref="C42:N42"/>
    <mergeCell ref="P31:W31"/>
    <mergeCell ref="U25:V25"/>
    <mergeCell ref="W25:X25"/>
    <mergeCell ref="Z25:AH26"/>
    <mergeCell ref="C26:C27"/>
    <mergeCell ref="Q26:R26"/>
    <mergeCell ref="S26:T26"/>
    <mergeCell ref="U26:V26"/>
    <mergeCell ref="W26:X26"/>
    <mergeCell ref="A22:B27"/>
    <mergeCell ref="Q22:R22"/>
    <mergeCell ref="S22:T22"/>
    <mergeCell ref="U22:V22"/>
    <mergeCell ref="W22:X22"/>
    <mergeCell ref="Q23:R23"/>
    <mergeCell ref="S23:T23"/>
    <mergeCell ref="U23:V23"/>
    <mergeCell ref="W23:X23"/>
    <mergeCell ref="C24:C25"/>
    <mergeCell ref="Q24:R24"/>
    <mergeCell ref="S24:T24"/>
    <mergeCell ref="U24:V24"/>
    <mergeCell ref="W24:X24"/>
    <mergeCell ref="Q25:R25"/>
    <mergeCell ref="S25:T25"/>
    <mergeCell ref="U16:U18"/>
    <mergeCell ref="X16:X19"/>
    <mergeCell ref="Q17:R17"/>
    <mergeCell ref="C18:C19"/>
    <mergeCell ref="Q18:R18"/>
    <mergeCell ref="Q19:S19"/>
    <mergeCell ref="V16:V18"/>
    <mergeCell ref="W16:W19"/>
    <mergeCell ref="E13:M13"/>
    <mergeCell ref="C20:C21"/>
    <mergeCell ref="A16:B21"/>
    <mergeCell ref="P16:P18"/>
    <mergeCell ref="Q16:R16"/>
    <mergeCell ref="I8:J11"/>
    <mergeCell ref="L8:R8"/>
    <mergeCell ref="T8:X8"/>
    <mergeCell ref="K9:R11"/>
    <mergeCell ref="T9:X9"/>
    <mergeCell ref="P32:W32"/>
    <mergeCell ref="A1:C1"/>
    <mergeCell ref="P1:X1"/>
    <mergeCell ref="A3:X3"/>
    <mergeCell ref="A4:C7"/>
    <mergeCell ref="D4:H7"/>
    <mergeCell ref="J4:K7"/>
    <mergeCell ref="L4:T7"/>
    <mergeCell ref="T11:X11"/>
    <mergeCell ref="A13:D15"/>
    <mergeCell ref="N13:N15"/>
    <mergeCell ref="Q15:T15"/>
    <mergeCell ref="U15:V15"/>
    <mergeCell ref="W15:X15"/>
    <mergeCell ref="A8:C11"/>
    <mergeCell ref="D8:H11"/>
  </mergeCells>
  <phoneticPr fontId="1"/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48" orientation="landscape"/>
  <headerFooter alignWithMargins="0"/>
  <rowBreaks count="1" manualBreakCount="1">
    <brk id="43" max="2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5"/>
  <sheetViews>
    <sheetView zoomScale="60" zoomScaleNormal="60" zoomScaleSheetLayoutView="50" zoomScalePageLayoutView="25" workbookViewId="0">
      <selection activeCell="Q14" sqref="Q14"/>
    </sheetView>
  </sheetViews>
  <sheetFormatPr defaultColWidth="0.125" defaultRowHeight="19.5"/>
  <cols>
    <col min="1" max="1" width="3.375" style="4" customWidth="1"/>
    <col min="2" max="2" width="3.25" style="4" customWidth="1"/>
    <col min="3" max="4" width="10" style="5" customWidth="1"/>
    <col min="5" max="13" width="12.75" style="4" customWidth="1"/>
    <col min="14" max="14" width="10.625" style="4" customWidth="1"/>
    <col min="15" max="15" width="4.5" style="4" customWidth="1"/>
    <col min="16" max="16" width="21" style="4" customWidth="1"/>
    <col min="17" max="17" width="6.625" style="4" customWidth="1"/>
    <col min="18" max="18" width="12.125" style="6" customWidth="1"/>
    <col min="19" max="19" width="12.625" style="6" customWidth="1"/>
    <col min="20" max="20" width="6" style="7" bestFit="1" customWidth="1"/>
    <col min="21" max="21" width="20.5" style="7" customWidth="1"/>
    <col min="22" max="22" width="4.25" style="7" bestFit="1" customWidth="1"/>
    <col min="23" max="23" width="22.25" style="7" customWidth="1"/>
    <col min="24" max="24" width="4.25" style="4" bestFit="1" customWidth="1"/>
    <col min="25" max="16384" width="0.125" style="4"/>
  </cols>
  <sheetData>
    <row r="1" spans="1:37" ht="21" customHeight="1">
      <c r="A1" s="188" t="s">
        <v>0</v>
      </c>
      <c r="B1" s="189"/>
      <c r="C1" s="190"/>
      <c r="D1" s="1"/>
      <c r="E1" s="104"/>
      <c r="F1" s="104"/>
      <c r="G1" s="3"/>
      <c r="H1" s="3"/>
      <c r="P1" s="318"/>
      <c r="Q1" s="318"/>
      <c r="R1" s="318"/>
      <c r="S1" s="318"/>
      <c r="T1" s="318"/>
      <c r="U1" s="318"/>
      <c r="V1" s="318"/>
      <c r="W1" s="318"/>
      <c r="X1" s="318"/>
    </row>
    <row r="2" spans="1:37" ht="10.5" hidden="1" customHeight="1"/>
    <row r="3" spans="1:37" ht="33.75" customHeight="1" thickBot="1">
      <c r="A3" s="319" t="s">
        <v>86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</row>
    <row r="4" spans="1:37" ht="12" customHeight="1">
      <c r="A4" s="320" t="s">
        <v>1</v>
      </c>
      <c r="B4" s="321"/>
      <c r="C4" s="321"/>
      <c r="D4" s="337"/>
      <c r="E4" s="211"/>
      <c r="F4" s="211"/>
      <c r="G4" s="211"/>
      <c r="H4" s="212"/>
      <c r="I4" s="8"/>
      <c r="J4" s="234" t="s">
        <v>62</v>
      </c>
      <c r="K4" s="235"/>
      <c r="L4" s="328" t="s">
        <v>2</v>
      </c>
      <c r="M4" s="329"/>
      <c r="N4" s="329"/>
      <c r="O4" s="329"/>
      <c r="P4" s="329"/>
      <c r="Q4" s="329"/>
      <c r="R4" s="329"/>
      <c r="S4" s="329"/>
      <c r="T4" s="330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7" s="9" customFormat="1" ht="15" customHeight="1">
      <c r="A5" s="322"/>
      <c r="B5" s="323"/>
      <c r="C5" s="323"/>
      <c r="D5" s="338"/>
      <c r="E5" s="213"/>
      <c r="F5" s="213"/>
      <c r="G5" s="213"/>
      <c r="H5" s="214"/>
      <c r="I5" s="8"/>
      <c r="J5" s="236"/>
      <c r="K5" s="237"/>
      <c r="L5" s="331"/>
      <c r="M5" s="332"/>
      <c r="N5" s="332"/>
      <c r="O5" s="332"/>
      <c r="P5" s="332"/>
      <c r="Q5" s="332"/>
      <c r="R5" s="332"/>
      <c r="S5" s="332"/>
      <c r="T5" s="333"/>
    </row>
    <row r="6" spans="1:37" s="9" customFormat="1" ht="15" customHeight="1">
      <c r="A6" s="324"/>
      <c r="B6" s="325"/>
      <c r="C6" s="325"/>
      <c r="D6" s="338"/>
      <c r="E6" s="213"/>
      <c r="F6" s="213"/>
      <c r="G6" s="213"/>
      <c r="H6" s="214"/>
      <c r="I6" s="8"/>
      <c r="J6" s="238"/>
      <c r="K6" s="239"/>
      <c r="L6" s="331"/>
      <c r="M6" s="332"/>
      <c r="N6" s="332"/>
      <c r="O6" s="332"/>
      <c r="P6" s="332"/>
      <c r="Q6" s="332"/>
      <c r="R6" s="332"/>
      <c r="S6" s="332"/>
      <c r="T6" s="333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7" ht="27" customHeight="1" thickBot="1">
      <c r="A7" s="326"/>
      <c r="B7" s="327"/>
      <c r="C7" s="327"/>
      <c r="D7" s="339"/>
      <c r="E7" s="215"/>
      <c r="F7" s="215"/>
      <c r="G7" s="215"/>
      <c r="H7" s="216"/>
      <c r="I7" s="8"/>
      <c r="J7" s="240"/>
      <c r="K7" s="241"/>
      <c r="L7" s="334"/>
      <c r="M7" s="335"/>
      <c r="N7" s="335"/>
      <c r="O7" s="335"/>
      <c r="P7" s="335"/>
      <c r="Q7" s="335"/>
      <c r="R7" s="335"/>
      <c r="S7" s="335"/>
      <c r="T7" s="336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7" s="9" customFormat="1" ht="19.5" customHeight="1">
      <c r="A8" s="191" t="s">
        <v>37</v>
      </c>
      <c r="B8" s="192"/>
      <c r="C8" s="193"/>
      <c r="D8" s="265"/>
      <c r="E8" s="266"/>
      <c r="F8" s="266"/>
      <c r="G8" s="266"/>
      <c r="H8" s="267"/>
      <c r="I8" s="200" t="s">
        <v>3</v>
      </c>
      <c r="J8" s="193"/>
      <c r="K8" s="11" t="s">
        <v>4</v>
      </c>
      <c r="L8" s="204"/>
      <c r="M8" s="204"/>
      <c r="N8" s="204"/>
      <c r="O8" s="204"/>
      <c r="P8" s="204"/>
      <c r="Q8" s="204"/>
      <c r="R8" s="204"/>
      <c r="S8" s="12" t="s">
        <v>48</v>
      </c>
      <c r="T8" s="205"/>
      <c r="U8" s="205"/>
      <c r="V8" s="205"/>
      <c r="W8" s="205"/>
      <c r="X8" s="206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9.5" customHeight="1">
      <c r="A9" s="194"/>
      <c r="B9" s="195"/>
      <c r="C9" s="196"/>
      <c r="D9" s="268"/>
      <c r="E9" s="269"/>
      <c r="F9" s="269"/>
      <c r="G9" s="269"/>
      <c r="H9" s="270"/>
      <c r="I9" s="201"/>
      <c r="J9" s="196"/>
      <c r="K9" s="207"/>
      <c r="L9" s="146"/>
      <c r="M9" s="146"/>
      <c r="N9" s="146"/>
      <c r="O9" s="146"/>
      <c r="P9" s="146"/>
      <c r="Q9" s="146"/>
      <c r="R9" s="146"/>
      <c r="S9" s="14" t="s">
        <v>5</v>
      </c>
      <c r="T9" s="209"/>
      <c r="U9" s="209"/>
      <c r="V9" s="209"/>
      <c r="W9" s="209"/>
      <c r="X9" s="210"/>
    </row>
    <row r="10" spans="1:37" ht="19.5" customHeight="1">
      <c r="A10" s="194"/>
      <c r="B10" s="195"/>
      <c r="C10" s="196"/>
      <c r="D10" s="268"/>
      <c r="E10" s="269"/>
      <c r="F10" s="269"/>
      <c r="G10" s="269"/>
      <c r="H10" s="270"/>
      <c r="I10" s="201"/>
      <c r="J10" s="196"/>
      <c r="K10" s="207"/>
      <c r="L10" s="146"/>
      <c r="M10" s="146"/>
      <c r="N10" s="146"/>
      <c r="O10" s="146"/>
      <c r="P10" s="146"/>
      <c r="Q10" s="146"/>
      <c r="R10" s="146"/>
      <c r="S10" s="14" t="s">
        <v>6</v>
      </c>
      <c r="T10" s="106"/>
      <c r="U10" s="106"/>
      <c r="V10" s="106"/>
      <c r="W10" s="106"/>
      <c r="X10" s="107"/>
    </row>
    <row r="11" spans="1:37" ht="20.25" customHeight="1" thickBot="1">
      <c r="A11" s="197"/>
      <c r="B11" s="198"/>
      <c r="C11" s="199"/>
      <c r="D11" s="271"/>
      <c r="E11" s="272"/>
      <c r="F11" s="272"/>
      <c r="G11" s="272"/>
      <c r="H11" s="273"/>
      <c r="I11" s="202"/>
      <c r="J11" s="199"/>
      <c r="K11" s="208"/>
      <c r="L11" s="149"/>
      <c r="M11" s="149"/>
      <c r="N11" s="149"/>
      <c r="O11" s="149"/>
      <c r="P11" s="149"/>
      <c r="Q11" s="149"/>
      <c r="R11" s="149"/>
      <c r="S11" s="17" t="s">
        <v>52</v>
      </c>
      <c r="T11" s="232"/>
      <c r="U11" s="232"/>
      <c r="V11" s="232"/>
      <c r="W11" s="232"/>
      <c r="X11" s="233"/>
    </row>
    <row r="12" spans="1:37" ht="3.75" customHeight="1" thickBot="1"/>
    <row r="13" spans="1:37" ht="21.75" customHeight="1">
      <c r="A13" s="278" t="s">
        <v>7</v>
      </c>
      <c r="B13" s="204"/>
      <c r="C13" s="204"/>
      <c r="D13" s="279"/>
      <c r="E13" s="280" t="s">
        <v>77</v>
      </c>
      <c r="F13" s="281"/>
      <c r="G13" s="281"/>
      <c r="H13" s="281"/>
      <c r="I13" s="281"/>
      <c r="J13" s="281"/>
      <c r="K13" s="281"/>
      <c r="L13" s="281"/>
      <c r="M13" s="282"/>
      <c r="N13" s="275" t="s">
        <v>8</v>
      </c>
      <c r="O13" s="104"/>
      <c r="P13" s="108" t="s">
        <v>53</v>
      </c>
      <c r="Q13" s="105"/>
      <c r="R13" s="108"/>
      <c r="S13" s="108"/>
      <c r="T13" s="105"/>
      <c r="U13" s="105"/>
      <c r="V13" s="105"/>
      <c r="W13" s="105"/>
      <c r="X13" s="105"/>
    </row>
    <row r="14" spans="1:37" ht="20.25" thickBot="1">
      <c r="A14" s="145"/>
      <c r="B14" s="146"/>
      <c r="C14" s="146"/>
      <c r="D14" s="147"/>
      <c r="E14" s="120">
        <v>2</v>
      </c>
      <c r="F14" s="120">
        <v>3</v>
      </c>
      <c r="G14" s="120">
        <v>4</v>
      </c>
      <c r="H14" s="120">
        <v>5</v>
      </c>
      <c r="I14" s="120">
        <v>6</v>
      </c>
      <c r="J14" s="120">
        <v>7</v>
      </c>
      <c r="K14" s="120">
        <v>8</v>
      </c>
      <c r="L14" s="120">
        <v>9</v>
      </c>
      <c r="M14" s="120">
        <v>10</v>
      </c>
      <c r="N14" s="276"/>
      <c r="O14" s="104"/>
      <c r="P14" s="105"/>
      <c r="Q14" s="71" t="s">
        <v>88</v>
      </c>
      <c r="R14" s="108"/>
      <c r="S14" s="108"/>
      <c r="T14" s="105"/>
      <c r="U14" s="105"/>
      <c r="V14" s="105"/>
      <c r="W14" s="105"/>
      <c r="X14" s="105"/>
    </row>
    <row r="15" spans="1:37" ht="20.25" thickBot="1">
      <c r="A15" s="145"/>
      <c r="B15" s="146"/>
      <c r="C15" s="146"/>
      <c r="D15" s="147"/>
      <c r="E15" s="121" t="s">
        <v>74</v>
      </c>
      <c r="F15" s="121" t="s">
        <v>75</v>
      </c>
      <c r="G15" s="121" t="s">
        <v>76</v>
      </c>
      <c r="H15" s="121" t="s">
        <v>70</v>
      </c>
      <c r="I15" s="121" t="s">
        <v>71</v>
      </c>
      <c r="J15" s="121" t="s">
        <v>72</v>
      </c>
      <c r="K15" s="121" t="s">
        <v>73</v>
      </c>
      <c r="L15" s="121" t="s">
        <v>74</v>
      </c>
      <c r="M15" s="121" t="s">
        <v>89</v>
      </c>
      <c r="N15" s="277"/>
      <c r="O15" s="20"/>
      <c r="P15" s="21" t="s">
        <v>10</v>
      </c>
      <c r="Q15" s="262" t="s">
        <v>11</v>
      </c>
      <c r="R15" s="263"/>
      <c r="S15" s="263"/>
      <c r="T15" s="264"/>
      <c r="U15" s="262" t="s">
        <v>12</v>
      </c>
      <c r="V15" s="264"/>
      <c r="W15" s="262" t="s">
        <v>13</v>
      </c>
      <c r="X15" s="274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37" ht="30" customHeight="1">
      <c r="A16" s="283" t="s">
        <v>14</v>
      </c>
      <c r="B16" s="284"/>
      <c r="C16" s="23" t="s">
        <v>15</v>
      </c>
      <c r="D16" s="24" t="s">
        <v>16</v>
      </c>
      <c r="E16" s="76"/>
      <c r="F16" s="76"/>
      <c r="G16" s="76"/>
      <c r="H16" s="76"/>
      <c r="I16" s="76"/>
      <c r="J16" s="76"/>
      <c r="K16" s="76"/>
      <c r="L16" s="76"/>
      <c r="M16" s="76"/>
      <c r="N16" s="26" t="str">
        <f>IF(SUM(E16:M16)=0,"",SUM(E16:M16))</f>
        <v/>
      </c>
      <c r="O16" s="105"/>
      <c r="P16" s="290" t="s">
        <v>17</v>
      </c>
      <c r="Q16" s="248" t="s">
        <v>88</v>
      </c>
      <c r="R16" s="297"/>
      <c r="S16" s="77"/>
      <c r="T16" s="28" t="s">
        <v>68</v>
      </c>
      <c r="U16" s="242" t="str">
        <f>IF(SUM(S16:S18)+Q19=0,"",S16*4500+S17*8000+S18*6000)</f>
        <v/>
      </c>
      <c r="V16" s="250" t="s">
        <v>18</v>
      </c>
      <c r="W16" s="242" t="str">
        <f>IF(U16="","",U16+Q19*1000)</f>
        <v/>
      </c>
      <c r="X16" s="258" t="s">
        <v>18</v>
      </c>
      <c r="AJ16" s="22"/>
      <c r="AK16" s="22"/>
    </row>
    <row r="17" spans="1:37" s="22" customFormat="1" ht="30" customHeight="1">
      <c r="A17" s="285"/>
      <c r="B17" s="286"/>
      <c r="C17" s="29" t="s">
        <v>19</v>
      </c>
      <c r="D17" s="30" t="s">
        <v>20</v>
      </c>
      <c r="E17" s="78"/>
      <c r="F17" s="78"/>
      <c r="G17" s="78"/>
      <c r="H17" s="78"/>
      <c r="I17" s="78"/>
      <c r="J17" s="78"/>
      <c r="K17" s="78"/>
      <c r="L17" s="78"/>
      <c r="M17" s="78"/>
      <c r="N17" s="32" t="str">
        <f t="shared" ref="N17:N19" si="0">IF(SUM(E17:M17)=0,"",SUM(E17:M17))</f>
        <v/>
      </c>
      <c r="O17" s="105"/>
      <c r="P17" s="291"/>
      <c r="Q17" s="293" t="s">
        <v>39</v>
      </c>
      <c r="R17" s="294"/>
      <c r="S17" s="79"/>
      <c r="T17" s="33" t="s">
        <v>42</v>
      </c>
      <c r="U17" s="256"/>
      <c r="V17" s="251"/>
      <c r="W17" s="243"/>
      <c r="X17" s="259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30" customHeight="1">
      <c r="A18" s="285"/>
      <c r="B18" s="286"/>
      <c r="C18" s="152" t="s">
        <v>21</v>
      </c>
      <c r="D18" s="34" t="s">
        <v>16</v>
      </c>
      <c r="E18" s="80"/>
      <c r="F18" s="80"/>
      <c r="G18" s="80"/>
      <c r="H18" s="80"/>
      <c r="I18" s="80"/>
      <c r="J18" s="80"/>
      <c r="K18" s="80"/>
      <c r="L18" s="80"/>
      <c r="M18" s="80"/>
      <c r="N18" s="36" t="str">
        <f t="shared" si="0"/>
        <v/>
      </c>
      <c r="O18" s="105"/>
      <c r="P18" s="292"/>
      <c r="Q18" s="248" t="s">
        <v>40</v>
      </c>
      <c r="R18" s="249"/>
      <c r="S18" s="81"/>
      <c r="T18" s="37" t="s">
        <v>42</v>
      </c>
      <c r="U18" s="257"/>
      <c r="V18" s="252"/>
      <c r="W18" s="243"/>
      <c r="X18" s="259"/>
    </row>
    <row r="19" spans="1:37" ht="30" customHeight="1" thickBot="1">
      <c r="A19" s="285"/>
      <c r="B19" s="286"/>
      <c r="C19" s="153"/>
      <c r="D19" s="30" t="s">
        <v>20</v>
      </c>
      <c r="E19" s="78"/>
      <c r="F19" s="78"/>
      <c r="G19" s="78"/>
      <c r="H19" s="78"/>
      <c r="I19" s="78"/>
      <c r="J19" s="78"/>
      <c r="K19" s="78"/>
      <c r="L19" s="78"/>
      <c r="M19" s="78"/>
      <c r="N19" s="32" t="str">
        <f t="shared" si="0"/>
        <v/>
      </c>
      <c r="O19" s="105"/>
      <c r="P19" s="97" t="s">
        <v>41</v>
      </c>
      <c r="Q19" s="315"/>
      <c r="R19" s="316"/>
      <c r="S19" s="316"/>
      <c r="T19" s="38" t="s">
        <v>22</v>
      </c>
      <c r="U19" s="39" t="str">
        <f>IF(Q19=0,"",Q19*1000)</f>
        <v/>
      </c>
      <c r="V19" s="101" t="s">
        <v>18</v>
      </c>
      <c r="W19" s="244"/>
      <c r="X19" s="260"/>
    </row>
    <row r="20" spans="1:37" ht="30" customHeight="1">
      <c r="A20" s="285"/>
      <c r="B20" s="286"/>
      <c r="C20" s="250" t="s">
        <v>12</v>
      </c>
      <c r="D20" s="34" t="s">
        <v>16</v>
      </c>
      <c r="E20" s="82" t="str">
        <f>IF(E16+E18=0,"",E16+E18)</f>
        <v/>
      </c>
      <c r="F20" s="82" t="str">
        <f t="shared" ref="F20:M21" si="1">IF(F16+F18=0,"",F16+F18)</f>
        <v/>
      </c>
      <c r="G20" s="82" t="str">
        <f t="shared" si="1"/>
        <v/>
      </c>
      <c r="H20" s="82" t="str">
        <f t="shared" si="1"/>
        <v/>
      </c>
      <c r="I20" s="82" t="str">
        <f t="shared" si="1"/>
        <v/>
      </c>
      <c r="J20" s="82" t="str">
        <f t="shared" si="1"/>
        <v/>
      </c>
      <c r="K20" s="82" t="str">
        <f t="shared" si="1"/>
        <v/>
      </c>
      <c r="L20" s="82" t="str">
        <f t="shared" si="1"/>
        <v/>
      </c>
      <c r="M20" s="82" t="str">
        <f t="shared" si="1"/>
        <v/>
      </c>
      <c r="N20" s="36" t="str">
        <f>IF(SUM(E18:M18)=0,"",SUM(E16:M16)+SUM(E18:M18))</f>
        <v/>
      </c>
      <c r="O20" s="105"/>
      <c r="P20" s="42"/>
      <c r="Q20" s="42"/>
      <c r="R20" s="12"/>
      <c r="S20" s="12"/>
      <c r="T20" s="42"/>
      <c r="U20" s="42"/>
      <c r="V20" s="42"/>
      <c r="W20" s="42"/>
      <c r="X20" s="103"/>
    </row>
    <row r="21" spans="1:37" ht="30" customHeight="1" thickBot="1">
      <c r="A21" s="287"/>
      <c r="B21" s="288"/>
      <c r="C21" s="289"/>
      <c r="D21" s="45" t="s">
        <v>20</v>
      </c>
      <c r="E21" s="83" t="str">
        <f>IF(E17+E19=0,"",E17+E19)</f>
        <v/>
      </c>
      <c r="F21" s="83" t="str">
        <f t="shared" si="1"/>
        <v/>
      </c>
      <c r="G21" s="83" t="str">
        <f t="shared" si="1"/>
        <v/>
      </c>
      <c r="H21" s="83" t="str">
        <f t="shared" si="1"/>
        <v/>
      </c>
      <c r="I21" s="83" t="str">
        <f t="shared" si="1"/>
        <v/>
      </c>
      <c r="J21" s="83" t="str">
        <f t="shared" si="1"/>
        <v/>
      </c>
      <c r="K21" s="83" t="str">
        <f t="shared" si="1"/>
        <v/>
      </c>
      <c r="L21" s="83" t="str">
        <f t="shared" si="1"/>
        <v/>
      </c>
      <c r="M21" s="83" t="str">
        <f t="shared" si="1"/>
        <v/>
      </c>
      <c r="N21" s="47" t="str">
        <f>IF(SUM(E19:M19)=0,"",SUM(E17:M17)+SUM(E19:M19))</f>
        <v/>
      </c>
      <c r="O21" s="105"/>
      <c r="P21" s="108" t="s">
        <v>54</v>
      </c>
      <c r="Q21" s="105"/>
      <c r="T21" s="105"/>
      <c r="U21" s="105"/>
      <c r="X21" s="105"/>
    </row>
    <row r="22" spans="1:37" ht="30" customHeight="1">
      <c r="A22" s="177" t="s">
        <v>43</v>
      </c>
      <c r="B22" s="178"/>
      <c r="C22" s="23" t="s">
        <v>15</v>
      </c>
      <c r="D22" s="24" t="s">
        <v>16</v>
      </c>
      <c r="E22" s="76"/>
      <c r="F22" s="76"/>
      <c r="G22" s="76"/>
      <c r="H22" s="76"/>
      <c r="I22" s="76"/>
      <c r="J22" s="76"/>
      <c r="K22" s="76"/>
      <c r="L22" s="76"/>
      <c r="M22" s="76"/>
      <c r="N22" s="26" t="str">
        <f t="shared" ref="N22:N25" si="2">IF(SUM(E22:M22)=0,"",SUM(E22:M22))</f>
        <v/>
      </c>
      <c r="O22" s="105"/>
      <c r="P22" s="48" t="s">
        <v>24</v>
      </c>
      <c r="Q22" s="183" t="s">
        <v>25</v>
      </c>
      <c r="R22" s="184"/>
      <c r="S22" s="183" t="s">
        <v>26</v>
      </c>
      <c r="T22" s="184"/>
      <c r="U22" s="295" t="s">
        <v>27</v>
      </c>
      <c r="V22" s="296"/>
      <c r="W22" s="245" t="s">
        <v>13</v>
      </c>
      <c r="X22" s="246"/>
    </row>
    <row r="23" spans="1:37" ht="30" customHeight="1">
      <c r="A23" s="179"/>
      <c r="B23" s="180"/>
      <c r="C23" s="29" t="s">
        <v>19</v>
      </c>
      <c r="D23" s="30" t="s">
        <v>20</v>
      </c>
      <c r="E23" s="78"/>
      <c r="F23" s="78"/>
      <c r="G23" s="78"/>
      <c r="H23" s="78"/>
      <c r="I23" s="78"/>
      <c r="J23" s="78"/>
      <c r="K23" s="78"/>
      <c r="L23" s="78"/>
      <c r="M23" s="78"/>
      <c r="N23" s="32" t="str">
        <f t="shared" si="2"/>
        <v/>
      </c>
      <c r="O23" s="105"/>
      <c r="P23" s="100" t="s">
        <v>14</v>
      </c>
      <c r="Q23" s="239"/>
      <c r="R23" s="306"/>
      <c r="S23" s="239"/>
      <c r="T23" s="306"/>
      <c r="U23" s="239"/>
      <c r="V23" s="306"/>
      <c r="W23" s="186" t="str">
        <f>IF(SUM(Q23:V23)=0,"",SUM(Q23:V23))</f>
        <v/>
      </c>
      <c r="X23" s="247"/>
    </row>
    <row r="24" spans="1:37" ht="30" customHeight="1">
      <c r="A24" s="179"/>
      <c r="B24" s="180"/>
      <c r="C24" s="152" t="s">
        <v>21</v>
      </c>
      <c r="D24" s="34" t="s">
        <v>16</v>
      </c>
      <c r="E24" s="80"/>
      <c r="F24" s="80"/>
      <c r="G24" s="80"/>
      <c r="H24" s="80"/>
      <c r="I24" s="80"/>
      <c r="J24" s="80"/>
      <c r="K24" s="80"/>
      <c r="L24" s="80"/>
      <c r="M24" s="80"/>
      <c r="N24" s="36" t="str">
        <f t="shared" si="2"/>
        <v/>
      </c>
      <c r="O24" s="105"/>
      <c r="P24" s="50" t="s">
        <v>30</v>
      </c>
      <c r="Q24" s="239"/>
      <c r="R24" s="306"/>
      <c r="S24" s="239"/>
      <c r="T24" s="306"/>
      <c r="U24" s="239"/>
      <c r="V24" s="306"/>
      <c r="W24" s="186" t="str">
        <f t="shared" ref="W24:W25" si="3">IF(SUM(Q24:V24)=0,"",SUM(Q24:V24))</f>
        <v/>
      </c>
      <c r="X24" s="247"/>
    </row>
    <row r="25" spans="1:37" ht="30" customHeight="1">
      <c r="A25" s="179"/>
      <c r="B25" s="180"/>
      <c r="C25" s="153"/>
      <c r="D25" s="30" t="s">
        <v>20</v>
      </c>
      <c r="E25" s="78"/>
      <c r="F25" s="78"/>
      <c r="G25" s="78"/>
      <c r="H25" s="78"/>
      <c r="I25" s="78"/>
      <c r="J25" s="78"/>
      <c r="K25" s="78"/>
      <c r="L25" s="78"/>
      <c r="M25" s="78"/>
      <c r="N25" s="32" t="str">
        <f t="shared" si="2"/>
        <v/>
      </c>
      <c r="O25" s="105"/>
      <c r="P25" s="98" t="s">
        <v>61</v>
      </c>
      <c r="Q25" s="239"/>
      <c r="R25" s="306"/>
      <c r="S25" s="239"/>
      <c r="T25" s="306"/>
      <c r="U25" s="239"/>
      <c r="V25" s="306"/>
      <c r="W25" s="186" t="str">
        <f t="shared" si="3"/>
        <v/>
      </c>
      <c r="X25" s="247"/>
      <c r="Z25" s="261" t="s">
        <v>38</v>
      </c>
      <c r="AA25" s="261"/>
      <c r="AB25" s="261"/>
      <c r="AC25" s="261"/>
      <c r="AD25" s="261"/>
      <c r="AE25" s="261"/>
      <c r="AF25" s="261"/>
      <c r="AG25" s="261"/>
      <c r="AH25" s="261"/>
    </row>
    <row r="26" spans="1:37" ht="30" customHeight="1" thickBot="1">
      <c r="A26" s="179"/>
      <c r="B26" s="180"/>
      <c r="C26" s="152" t="s">
        <v>12</v>
      </c>
      <c r="D26" s="34" t="s">
        <v>16</v>
      </c>
      <c r="E26" s="82" t="str">
        <f>IF(E22+E24=0,"",E22+E24)</f>
        <v/>
      </c>
      <c r="F26" s="82" t="str">
        <f t="shared" ref="F26:M27" si="4">IF(F22+F24=0,"",F22+F24)</f>
        <v/>
      </c>
      <c r="G26" s="82" t="str">
        <f t="shared" si="4"/>
        <v/>
      </c>
      <c r="H26" s="82" t="str">
        <f t="shared" si="4"/>
        <v/>
      </c>
      <c r="I26" s="82" t="str">
        <f t="shared" si="4"/>
        <v/>
      </c>
      <c r="J26" s="82" t="str">
        <f t="shared" si="4"/>
        <v/>
      </c>
      <c r="K26" s="82" t="str">
        <f t="shared" si="4"/>
        <v/>
      </c>
      <c r="L26" s="82" t="str">
        <f t="shared" si="4"/>
        <v/>
      </c>
      <c r="M26" s="82" t="str">
        <f t="shared" si="4"/>
        <v/>
      </c>
      <c r="N26" s="84" t="str">
        <f>IF(SUM(E24:M24)=0,"",SUM(E22:M22)+SUM(E24:M24))</f>
        <v/>
      </c>
      <c r="O26" s="105"/>
      <c r="P26" s="52" t="s">
        <v>13</v>
      </c>
      <c r="Q26" s="186" t="str">
        <f>IF(SUM(Q23:R25)=0,"",SUM(Q23:R25))</f>
        <v/>
      </c>
      <c r="R26" s="187"/>
      <c r="S26" s="186" t="str">
        <f t="shared" ref="S26" si="5">IF(SUM(S23:T25)=0,"",SUM(S23:T25))</f>
        <v/>
      </c>
      <c r="T26" s="187"/>
      <c r="U26" s="186" t="str">
        <f t="shared" ref="U26" si="6">IF(SUM(U23:V25)=0,"",SUM(U23:V25))</f>
        <v/>
      </c>
      <c r="V26" s="187"/>
      <c r="W26" s="186" t="str">
        <f t="shared" ref="W26" si="7">IF(SUM(Q26:V26)=0,"",SUM(Q26:V26))</f>
        <v/>
      </c>
      <c r="X26" s="247"/>
      <c r="Z26" s="261"/>
      <c r="AA26" s="261"/>
      <c r="AB26" s="261"/>
      <c r="AC26" s="261"/>
      <c r="AD26" s="261"/>
      <c r="AE26" s="261"/>
      <c r="AF26" s="261"/>
      <c r="AG26" s="261"/>
      <c r="AH26" s="261"/>
    </row>
    <row r="27" spans="1:37" ht="30" customHeight="1" thickBot="1">
      <c r="A27" s="181"/>
      <c r="B27" s="182"/>
      <c r="C27" s="185"/>
      <c r="D27" s="45" t="s">
        <v>20</v>
      </c>
      <c r="E27" s="83" t="str">
        <f>IF(E23+E25=0,"",E23+E25)</f>
        <v/>
      </c>
      <c r="F27" s="83" t="str">
        <f t="shared" si="4"/>
        <v/>
      </c>
      <c r="G27" s="83" t="str">
        <f t="shared" si="4"/>
        <v/>
      </c>
      <c r="H27" s="83" t="str">
        <f t="shared" si="4"/>
        <v/>
      </c>
      <c r="I27" s="83" t="str">
        <f t="shared" si="4"/>
        <v/>
      </c>
      <c r="J27" s="83" t="str">
        <f t="shared" si="4"/>
        <v/>
      </c>
      <c r="K27" s="83" t="str">
        <f t="shared" si="4"/>
        <v/>
      </c>
      <c r="L27" s="83" t="str">
        <f t="shared" si="4"/>
        <v/>
      </c>
      <c r="M27" s="83" t="str">
        <f t="shared" si="4"/>
        <v/>
      </c>
      <c r="N27" s="85" t="str">
        <f>IF(SUM(E25:M25)=0,"",SUM(E23:M23)+SUM(E25:M25))</f>
        <v/>
      </c>
      <c r="O27" s="105"/>
      <c r="P27" s="42"/>
      <c r="Q27" s="42"/>
      <c r="R27" s="42"/>
      <c r="S27" s="42"/>
      <c r="T27" s="42"/>
      <c r="U27" s="42"/>
      <c r="V27" s="42"/>
      <c r="W27" s="42"/>
      <c r="X27" s="42"/>
    </row>
    <row r="28" spans="1:37" ht="30" customHeight="1">
      <c r="A28" s="145" t="s">
        <v>31</v>
      </c>
      <c r="B28" s="147" t="s">
        <v>32</v>
      </c>
      <c r="C28" s="53" t="s">
        <v>15</v>
      </c>
      <c r="D28" s="54" t="s">
        <v>16</v>
      </c>
      <c r="E28" s="86"/>
      <c r="F28" s="86"/>
      <c r="G28" s="86"/>
      <c r="H28" s="86"/>
      <c r="I28" s="86"/>
      <c r="J28" s="86"/>
      <c r="K28" s="86"/>
      <c r="L28" s="86"/>
      <c r="M28" s="86"/>
      <c r="N28" s="26" t="str">
        <f t="shared" ref="N28:N31" si="8">IF(SUM(E28:M28)=0,"",SUM(E28:M28))</f>
        <v/>
      </c>
      <c r="O28" s="105"/>
      <c r="P28" s="4" t="s">
        <v>80</v>
      </c>
    </row>
    <row r="29" spans="1:37" ht="30" customHeight="1">
      <c r="A29" s="145"/>
      <c r="B29" s="147"/>
      <c r="C29" s="29" t="s">
        <v>19</v>
      </c>
      <c r="D29" s="30" t="s">
        <v>20</v>
      </c>
      <c r="E29" s="78"/>
      <c r="F29" s="78"/>
      <c r="G29" s="78"/>
      <c r="H29" s="78"/>
      <c r="I29" s="78"/>
      <c r="J29" s="78"/>
      <c r="K29" s="78"/>
      <c r="L29" s="78"/>
      <c r="M29" s="78"/>
      <c r="N29" s="32" t="str">
        <f t="shared" si="8"/>
        <v/>
      </c>
      <c r="O29" s="105"/>
      <c r="P29" s="4" t="s">
        <v>81</v>
      </c>
    </row>
    <row r="30" spans="1:37" ht="30" customHeight="1">
      <c r="A30" s="145"/>
      <c r="B30" s="147"/>
      <c r="C30" s="152" t="s">
        <v>21</v>
      </c>
      <c r="D30" s="34" t="s">
        <v>16</v>
      </c>
      <c r="E30" s="80"/>
      <c r="F30" s="80"/>
      <c r="G30" s="80"/>
      <c r="H30" s="80"/>
      <c r="I30" s="80"/>
      <c r="J30" s="80"/>
      <c r="K30" s="80"/>
      <c r="L30" s="80"/>
      <c r="M30" s="80"/>
      <c r="N30" s="36" t="str">
        <f t="shared" si="8"/>
        <v/>
      </c>
      <c r="O30" s="105"/>
      <c r="P30" s="109" t="s">
        <v>60</v>
      </c>
      <c r="Q30" s="109"/>
      <c r="R30" s="109"/>
      <c r="S30" s="109"/>
      <c r="T30" s="109"/>
      <c r="U30" s="109"/>
      <c r="V30" s="109"/>
      <c r="W30" s="109"/>
      <c r="X30" s="109"/>
    </row>
    <row r="31" spans="1:37" ht="30" customHeight="1">
      <c r="A31" s="145"/>
      <c r="B31" s="147"/>
      <c r="C31" s="153"/>
      <c r="D31" s="30" t="s">
        <v>20</v>
      </c>
      <c r="E31" s="78"/>
      <c r="F31" s="78"/>
      <c r="G31" s="78"/>
      <c r="H31" s="78"/>
      <c r="I31" s="78"/>
      <c r="J31" s="78"/>
      <c r="K31" s="78"/>
      <c r="L31" s="78"/>
      <c r="M31" s="78"/>
      <c r="N31" s="32" t="str">
        <f t="shared" si="8"/>
        <v/>
      </c>
      <c r="O31" s="105"/>
      <c r="P31" s="139" t="s">
        <v>93</v>
      </c>
      <c r="Q31" s="139"/>
      <c r="R31" s="139"/>
      <c r="S31" s="139"/>
      <c r="T31" s="139"/>
      <c r="U31" s="139"/>
      <c r="V31" s="139"/>
      <c r="W31" s="139"/>
      <c r="X31" s="127"/>
    </row>
    <row r="32" spans="1:37" ht="30" customHeight="1" thickBot="1">
      <c r="A32" s="145"/>
      <c r="B32" s="147"/>
      <c r="C32" s="152" t="s">
        <v>12</v>
      </c>
      <c r="D32" s="34" t="s">
        <v>16</v>
      </c>
      <c r="E32" s="82" t="str">
        <f>IF(E28+E30=0,"",E28+E30)</f>
        <v/>
      </c>
      <c r="F32" s="82" t="str">
        <f t="shared" ref="F32:M33" si="9">IF(F28+F30=0,"",F28+F30)</f>
        <v/>
      </c>
      <c r="G32" s="82" t="str">
        <f t="shared" si="9"/>
        <v/>
      </c>
      <c r="H32" s="82" t="str">
        <f t="shared" si="9"/>
        <v/>
      </c>
      <c r="I32" s="82" t="str">
        <f t="shared" si="9"/>
        <v/>
      </c>
      <c r="J32" s="82" t="str">
        <f t="shared" si="9"/>
        <v/>
      </c>
      <c r="K32" s="82" t="str">
        <f t="shared" si="9"/>
        <v/>
      </c>
      <c r="L32" s="82" t="str">
        <f t="shared" si="9"/>
        <v/>
      </c>
      <c r="M32" s="82" t="str">
        <f t="shared" si="9"/>
        <v/>
      </c>
      <c r="N32" s="84" t="str">
        <f>IF(SUM(E30:M30)=0,"",SUM(E28:M28)+SUM(E30:M30))</f>
        <v/>
      </c>
      <c r="O32" s="105"/>
      <c r="P32" s="317" t="s">
        <v>95</v>
      </c>
      <c r="Q32" s="317"/>
      <c r="R32" s="317"/>
      <c r="S32" s="317"/>
      <c r="T32" s="317"/>
      <c r="U32" s="317"/>
      <c r="V32" s="317"/>
      <c r="W32" s="317"/>
      <c r="X32" s="127"/>
      <c r="Y32" s="57"/>
    </row>
    <row r="33" spans="1:24" ht="30" customHeight="1" thickBot="1">
      <c r="A33" s="154"/>
      <c r="B33" s="155"/>
      <c r="C33" s="156"/>
      <c r="D33" s="58" t="s">
        <v>20</v>
      </c>
      <c r="E33" s="87" t="str">
        <f>IF(E29+E31=0,"",E29+E31)</f>
        <v/>
      </c>
      <c r="F33" s="87" t="str">
        <f t="shared" si="9"/>
        <v/>
      </c>
      <c r="G33" s="87" t="str">
        <f t="shared" si="9"/>
        <v/>
      </c>
      <c r="H33" s="87" t="str">
        <f t="shared" si="9"/>
        <v/>
      </c>
      <c r="I33" s="87" t="str">
        <f t="shared" si="9"/>
        <v/>
      </c>
      <c r="J33" s="87" t="str">
        <f t="shared" si="9"/>
        <v/>
      </c>
      <c r="K33" s="87" t="str">
        <f t="shared" si="9"/>
        <v/>
      </c>
      <c r="L33" s="87" t="str">
        <f t="shared" si="9"/>
        <v/>
      </c>
      <c r="M33" s="87" t="str">
        <f t="shared" si="9"/>
        <v/>
      </c>
      <c r="N33" s="88" t="str">
        <f>IF(SUM(E31:M31)=0,"",SUM(E29:M29)+SUM(E31:M31))</f>
        <v/>
      </c>
      <c r="O33" s="105"/>
      <c r="P33" s="166" t="s">
        <v>34</v>
      </c>
      <c r="Q33" s="167"/>
      <c r="R33" s="167"/>
      <c r="S33" s="167"/>
      <c r="T33" s="167"/>
      <c r="U33" s="167"/>
      <c r="V33" s="307"/>
      <c r="W33" s="307"/>
      <c r="X33" s="308"/>
    </row>
    <row r="34" spans="1:24" ht="30" customHeight="1" thickTop="1">
      <c r="A34" s="142" t="s">
        <v>35</v>
      </c>
      <c r="B34" s="143"/>
      <c r="C34" s="144"/>
      <c r="D34" s="61" t="s">
        <v>16</v>
      </c>
      <c r="E34" s="89" t="str">
        <f>IF(E16+E18+E22+E24+E28+E30=0,"",E16+E18+E22+E24+E28+E30)</f>
        <v/>
      </c>
      <c r="F34" s="89" t="str">
        <f t="shared" ref="F34:M35" si="10">IF(F16+F18+F22+F24+F28+F30=0,"",F16+F18+F22+F24+F28+F30)</f>
        <v/>
      </c>
      <c r="G34" s="89" t="str">
        <f t="shared" si="10"/>
        <v/>
      </c>
      <c r="H34" s="89" t="str">
        <f t="shared" si="10"/>
        <v/>
      </c>
      <c r="I34" s="89" t="str">
        <f t="shared" si="10"/>
        <v/>
      </c>
      <c r="J34" s="89" t="str">
        <f t="shared" si="10"/>
        <v/>
      </c>
      <c r="K34" s="89" t="str">
        <f t="shared" si="10"/>
        <v/>
      </c>
      <c r="L34" s="89" t="str">
        <f t="shared" si="10"/>
        <v/>
      </c>
      <c r="M34" s="89" t="str">
        <f t="shared" si="10"/>
        <v/>
      </c>
      <c r="N34" s="90" t="str">
        <f>IF(SUM(E16:M16)+SUM(E18:M18)+SUM(E22:M22)+SUM(E24:M24)+SUM(E28:M28)+SUM(E30:M30)=0,"",SUM(E16:M16)+SUM(E18:M18)+SUM(E22:M22)+SUM(E24:M24)+SUM(E28:M28)+SUM(E30:M30))</f>
        <v/>
      </c>
      <c r="O34" s="105"/>
      <c r="P34" s="169"/>
      <c r="Q34" s="170"/>
      <c r="R34" s="170"/>
      <c r="S34" s="170"/>
      <c r="T34" s="170"/>
      <c r="U34" s="170"/>
      <c r="V34" s="309"/>
      <c r="W34" s="309"/>
      <c r="X34" s="310"/>
    </row>
    <row r="35" spans="1:24" ht="30" customHeight="1">
      <c r="A35" s="145"/>
      <c r="B35" s="146"/>
      <c r="C35" s="147"/>
      <c r="D35" s="64" t="s">
        <v>20</v>
      </c>
      <c r="E35" s="91" t="str">
        <f>IF(E17+E19+E23+E25+E29+E31=0,"",E17+E19+E23+E25+E29+E31)</f>
        <v/>
      </c>
      <c r="F35" s="91" t="str">
        <f t="shared" si="10"/>
        <v/>
      </c>
      <c r="G35" s="91" t="str">
        <f t="shared" si="10"/>
        <v/>
      </c>
      <c r="H35" s="91" t="str">
        <f t="shared" si="10"/>
        <v/>
      </c>
      <c r="I35" s="91" t="str">
        <f t="shared" si="10"/>
        <v/>
      </c>
      <c r="J35" s="91" t="str">
        <f t="shared" si="10"/>
        <v/>
      </c>
      <c r="K35" s="91" t="str">
        <f t="shared" si="10"/>
        <v/>
      </c>
      <c r="L35" s="91" t="str">
        <f t="shared" si="10"/>
        <v/>
      </c>
      <c r="M35" s="91" t="str">
        <f t="shared" si="10"/>
        <v/>
      </c>
      <c r="N35" s="92" t="str">
        <f>IF(SUM(E17:M17)+SUM(E19:M19)+SUM(E23:M23)+SUM(E25:M25)+SUM(E29:M29)+SUM(E31:M31)=0,"",SUM(E17:M17)+SUM(E19:M19)+SUM(E23:M23)+SUM(E25:M25)+SUM(E29:M29)+SUM(E31:M31))</f>
        <v/>
      </c>
      <c r="O35" s="105"/>
      <c r="P35" s="169"/>
      <c r="Q35" s="170"/>
      <c r="R35" s="170"/>
      <c r="S35" s="170"/>
      <c r="T35" s="170"/>
      <c r="U35" s="170"/>
      <c r="V35" s="309"/>
      <c r="W35" s="309"/>
      <c r="X35" s="310"/>
    </row>
    <row r="36" spans="1:24" ht="30" customHeight="1" thickBot="1">
      <c r="A36" s="148"/>
      <c r="B36" s="149"/>
      <c r="C36" s="150"/>
      <c r="D36" s="67" t="s">
        <v>36</v>
      </c>
      <c r="E36" s="93" t="str">
        <f>IF(SUM(E16:E19)+SUM(E22:E25)+SUM(E28:E31)=0,"",SUM(E16:E19)+SUM(E22:E25)+SUM(E28:E31))</f>
        <v/>
      </c>
      <c r="F36" s="93" t="str">
        <f t="shared" ref="F36:M36" si="11">IF(SUM(F16:F19)+SUM(F22:F25)+SUM(F28:F31)=0,"",SUM(F16:F19)+SUM(F22:F25)+SUM(F28:F31))</f>
        <v/>
      </c>
      <c r="G36" s="93" t="str">
        <f t="shared" si="11"/>
        <v/>
      </c>
      <c r="H36" s="93" t="str">
        <f t="shared" si="11"/>
        <v/>
      </c>
      <c r="I36" s="93" t="str">
        <f t="shared" si="11"/>
        <v/>
      </c>
      <c r="J36" s="93" t="str">
        <f t="shared" si="11"/>
        <v/>
      </c>
      <c r="K36" s="93" t="str">
        <f t="shared" si="11"/>
        <v/>
      </c>
      <c r="L36" s="93" t="str">
        <f t="shared" si="11"/>
        <v/>
      </c>
      <c r="M36" s="93" t="str">
        <f t="shared" si="11"/>
        <v/>
      </c>
      <c r="N36" s="94" t="str">
        <f>IF(SUM(E16:M19)+SUM(E22:M25)+SUM(E28:M31)=0,"",SUM(E36:M36))</f>
        <v/>
      </c>
      <c r="O36" s="70"/>
      <c r="P36" s="169"/>
      <c r="Q36" s="170"/>
      <c r="R36" s="170"/>
      <c r="S36" s="170"/>
      <c r="T36" s="170"/>
      <c r="U36" s="170"/>
      <c r="V36" s="309"/>
      <c r="W36" s="309"/>
      <c r="X36" s="310"/>
    </row>
    <row r="37" spans="1:24" ht="30" customHeight="1" thickBot="1">
      <c r="A37" s="71"/>
      <c r="B37" s="71"/>
      <c r="C37" s="71" t="s">
        <v>84</v>
      </c>
      <c r="D37" s="71"/>
      <c r="E37" s="72"/>
      <c r="F37" s="72"/>
      <c r="G37" s="72"/>
      <c r="H37" s="72"/>
      <c r="I37" s="72"/>
      <c r="J37" s="72"/>
      <c r="K37" s="72"/>
      <c r="L37" s="72"/>
      <c r="M37" s="73"/>
      <c r="O37" s="109"/>
      <c r="P37" s="169"/>
      <c r="Q37" s="170"/>
      <c r="R37" s="170"/>
      <c r="S37" s="170"/>
      <c r="T37" s="170"/>
      <c r="U37" s="170"/>
      <c r="V37" s="309"/>
      <c r="W37" s="309"/>
      <c r="X37" s="310"/>
    </row>
    <row r="38" spans="1:24">
      <c r="A38" s="302" t="s">
        <v>55</v>
      </c>
      <c r="B38" s="303"/>
      <c r="C38" s="303"/>
      <c r="D38" s="304"/>
      <c r="E38" s="122">
        <v>43863</v>
      </c>
      <c r="F38" s="122">
        <v>43864</v>
      </c>
      <c r="G38" s="122">
        <v>43865</v>
      </c>
      <c r="H38" s="122">
        <v>43866</v>
      </c>
      <c r="I38" s="122">
        <v>43867</v>
      </c>
      <c r="J38" s="122">
        <v>43868</v>
      </c>
      <c r="K38" s="122">
        <v>43869</v>
      </c>
      <c r="L38" s="122">
        <v>43870</v>
      </c>
      <c r="M38" s="122">
        <v>43871</v>
      </c>
      <c r="N38" s="95" t="s">
        <v>36</v>
      </c>
      <c r="O38" s="6"/>
      <c r="P38" s="169"/>
      <c r="Q38" s="170"/>
      <c r="R38" s="170"/>
      <c r="S38" s="170"/>
      <c r="T38" s="170"/>
      <c r="U38" s="170"/>
      <c r="V38" s="309"/>
      <c r="W38" s="309"/>
      <c r="X38" s="310"/>
    </row>
    <row r="39" spans="1:24">
      <c r="A39" s="340" t="s">
        <v>56</v>
      </c>
      <c r="B39" s="341"/>
      <c r="C39" s="250"/>
      <c r="D39" s="102" t="s">
        <v>65</v>
      </c>
      <c r="E39" s="124"/>
      <c r="F39" s="124"/>
      <c r="G39" s="124"/>
      <c r="H39" s="124"/>
      <c r="I39" s="124"/>
      <c r="J39" s="124"/>
      <c r="K39" s="124"/>
      <c r="L39" s="124"/>
      <c r="M39" s="124"/>
      <c r="N39" s="112" t="str">
        <f t="shared" ref="N39:N40" si="12">IF(SUM(E39:M39)=0,"",SUM(E39:M39))</f>
        <v/>
      </c>
      <c r="O39" s="6"/>
      <c r="P39" s="169"/>
      <c r="Q39" s="170"/>
      <c r="R39" s="170"/>
      <c r="S39" s="170"/>
      <c r="T39" s="170"/>
      <c r="U39" s="170"/>
      <c r="V39" s="309"/>
      <c r="W39" s="309"/>
      <c r="X39" s="310"/>
    </row>
    <row r="40" spans="1:24" ht="20.25" thickBot="1">
      <c r="A40" s="342"/>
      <c r="B40" s="343"/>
      <c r="C40" s="251"/>
      <c r="D40" s="113" t="s">
        <v>66</v>
      </c>
      <c r="E40" s="125"/>
      <c r="F40" s="125"/>
      <c r="G40" s="125"/>
      <c r="H40" s="125"/>
      <c r="I40" s="125"/>
      <c r="J40" s="125"/>
      <c r="K40" s="125"/>
      <c r="L40" s="125"/>
      <c r="M40" s="125"/>
      <c r="N40" s="114" t="str">
        <f t="shared" si="12"/>
        <v/>
      </c>
      <c r="O40" s="6"/>
      <c r="P40" s="169"/>
      <c r="Q40" s="170"/>
      <c r="R40" s="170"/>
      <c r="S40" s="170"/>
      <c r="T40" s="170"/>
      <c r="U40" s="170"/>
      <c r="V40" s="311"/>
      <c r="W40" s="311"/>
      <c r="X40" s="312"/>
    </row>
    <row r="41" spans="1:24" ht="20.25" thickBot="1">
      <c r="A41" s="344"/>
      <c r="B41" s="232"/>
      <c r="C41" s="289"/>
      <c r="D41" s="110" t="s">
        <v>67</v>
      </c>
      <c r="E41" s="126"/>
      <c r="F41" s="126"/>
      <c r="G41" s="126"/>
      <c r="H41" s="126"/>
      <c r="I41" s="126"/>
      <c r="J41" s="126"/>
      <c r="K41" s="126"/>
      <c r="L41" s="126"/>
      <c r="M41" s="126"/>
      <c r="N41" s="96" t="str">
        <f>IF(SUM(E41:M41)=0,"",SUM(E41:M41))</f>
        <v/>
      </c>
      <c r="O41" s="7"/>
      <c r="P41" s="169"/>
      <c r="Q41" s="170"/>
      <c r="R41" s="170"/>
      <c r="S41" s="170"/>
      <c r="T41" s="170"/>
      <c r="U41" s="170"/>
      <c r="V41" s="345" t="s">
        <v>64</v>
      </c>
      <c r="W41" s="346"/>
      <c r="X41" s="347"/>
    </row>
    <row r="42" spans="1:24" ht="20.25" thickBot="1">
      <c r="C42" s="298" t="s">
        <v>79</v>
      </c>
      <c r="D42" s="298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P42" s="169"/>
      <c r="Q42" s="170"/>
      <c r="R42" s="170"/>
      <c r="S42" s="170"/>
      <c r="T42" s="170"/>
      <c r="U42" s="170"/>
      <c r="V42" s="160" t="str">
        <f>IF('５都道府県選手団'!V37="","",'５都道府県選手団'!V37)</f>
        <v/>
      </c>
      <c r="W42" s="161"/>
      <c r="X42" s="162"/>
    </row>
    <row r="43" spans="1:24" ht="41.25" customHeight="1" thickBot="1">
      <c r="A43" s="300" t="s">
        <v>58</v>
      </c>
      <c r="B43" s="305"/>
      <c r="C43" s="305"/>
      <c r="D43" s="301"/>
      <c r="E43" s="111"/>
      <c r="F43" s="300" t="s">
        <v>59</v>
      </c>
      <c r="G43" s="301"/>
      <c r="H43" s="305"/>
      <c r="I43" s="305"/>
      <c r="J43" s="305"/>
      <c r="K43" s="305"/>
      <c r="L43" s="305"/>
      <c r="M43" s="305"/>
      <c r="N43" s="301"/>
      <c r="P43" s="172"/>
      <c r="Q43" s="173"/>
      <c r="R43" s="173"/>
      <c r="S43" s="173"/>
      <c r="T43" s="173"/>
      <c r="U43" s="173"/>
      <c r="V43" s="163"/>
      <c r="W43" s="164"/>
      <c r="X43" s="165"/>
    </row>
    <row r="45" spans="1:24" ht="33.75" customHeight="1">
      <c r="Q45" s="6"/>
    </row>
  </sheetData>
  <mergeCells count="74">
    <mergeCell ref="V42:X43"/>
    <mergeCell ref="A43:D43"/>
    <mergeCell ref="F43:G43"/>
    <mergeCell ref="H43:N43"/>
    <mergeCell ref="V33:X40"/>
    <mergeCell ref="A34:C36"/>
    <mergeCell ref="A38:D38"/>
    <mergeCell ref="A39:C41"/>
    <mergeCell ref="V41:X41"/>
    <mergeCell ref="A28:A33"/>
    <mergeCell ref="B28:B33"/>
    <mergeCell ref="C30:C31"/>
    <mergeCell ref="C32:C33"/>
    <mergeCell ref="P33:U43"/>
    <mergeCell ref="C42:N42"/>
    <mergeCell ref="P31:W31"/>
    <mergeCell ref="U25:V25"/>
    <mergeCell ref="W25:X25"/>
    <mergeCell ref="Z25:AH26"/>
    <mergeCell ref="C26:C27"/>
    <mergeCell ref="Q26:R26"/>
    <mergeCell ref="S26:T26"/>
    <mergeCell ref="U26:V26"/>
    <mergeCell ref="W26:X26"/>
    <mergeCell ref="A22:B27"/>
    <mergeCell ref="Q22:R22"/>
    <mergeCell ref="S22:T22"/>
    <mergeCell ref="U22:V22"/>
    <mergeCell ref="W22:X22"/>
    <mergeCell ref="Q23:R23"/>
    <mergeCell ref="S23:T23"/>
    <mergeCell ref="U23:V23"/>
    <mergeCell ref="W23:X23"/>
    <mergeCell ref="C24:C25"/>
    <mergeCell ref="Q24:R24"/>
    <mergeCell ref="S24:T24"/>
    <mergeCell ref="U24:V24"/>
    <mergeCell ref="W24:X24"/>
    <mergeCell ref="Q25:R25"/>
    <mergeCell ref="S25:T25"/>
    <mergeCell ref="U16:U18"/>
    <mergeCell ref="X16:X19"/>
    <mergeCell ref="Q17:R17"/>
    <mergeCell ref="C18:C19"/>
    <mergeCell ref="Q18:R18"/>
    <mergeCell ref="Q19:S19"/>
    <mergeCell ref="V16:V18"/>
    <mergeCell ref="W16:W19"/>
    <mergeCell ref="E13:M13"/>
    <mergeCell ref="C20:C21"/>
    <mergeCell ref="A16:B21"/>
    <mergeCell ref="P16:P18"/>
    <mergeCell ref="Q16:R16"/>
    <mergeCell ref="I8:J11"/>
    <mergeCell ref="L8:R8"/>
    <mergeCell ref="T8:X8"/>
    <mergeCell ref="K9:R11"/>
    <mergeCell ref="T9:X9"/>
    <mergeCell ref="P32:W32"/>
    <mergeCell ref="A1:C1"/>
    <mergeCell ref="P1:X1"/>
    <mergeCell ref="A3:X3"/>
    <mergeCell ref="A4:C7"/>
    <mergeCell ref="D4:H7"/>
    <mergeCell ref="J4:K7"/>
    <mergeCell ref="L4:T7"/>
    <mergeCell ref="T11:X11"/>
    <mergeCell ref="A13:D15"/>
    <mergeCell ref="N13:N15"/>
    <mergeCell ref="Q15:T15"/>
    <mergeCell ref="U15:V15"/>
    <mergeCell ref="W15:X15"/>
    <mergeCell ref="A8:C11"/>
    <mergeCell ref="D8:H11"/>
  </mergeCells>
  <phoneticPr fontId="1"/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48" orientation="landscape"/>
  <headerFooter alignWithMargins="0"/>
  <rowBreaks count="1" manualBreakCount="1">
    <brk id="43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41"/>
  <sheetViews>
    <sheetView tabSelected="1" zoomScale="70" zoomScaleNormal="70" zoomScaleSheetLayoutView="75" zoomScalePageLayoutView="60" workbookViewId="0">
      <selection activeCell="K34" sqref="K34"/>
    </sheetView>
  </sheetViews>
  <sheetFormatPr defaultRowHeight="19.5"/>
  <cols>
    <col min="1" max="1" width="3.375" style="4" customWidth="1"/>
    <col min="2" max="2" width="3.25" style="4" customWidth="1"/>
    <col min="3" max="6" width="10" style="5" customWidth="1"/>
    <col min="7" max="15" width="10" style="4" customWidth="1"/>
    <col min="16" max="16" width="10.625" style="4" customWidth="1"/>
    <col min="17" max="17" width="2.125" style="4" customWidth="1"/>
    <col min="18" max="18" width="16.75" style="4" customWidth="1"/>
    <col min="19" max="19" width="6.625" style="4" customWidth="1"/>
    <col min="20" max="20" width="7.625" style="6" customWidth="1"/>
    <col min="21" max="21" width="15.875" style="6" customWidth="1"/>
    <col min="22" max="22" width="6" style="7" bestFit="1" customWidth="1"/>
    <col min="23" max="23" width="15.875" style="7" customWidth="1"/>
    <col min="24" max="24" width="9.625" style="7" customWidth="1"/>
    <col min="25" max="25" width="6.5" style="7" customWidth="1"/>
    <col min="26" max="26" width="1.875" style="4" customWidth="1"/>
    <col min="27" max="27" width="6.5" style="4" customWidth="1"/>
    <col min="28" max="16384" width="9" style="4"/>
  </cols>
  <sheetData>
    <row r="1" spans="1:26" ht="22.5" customHeight="1">
      <c r="A1" s="188" t="s">
        <v>44</v>
      </c>
      <c r="B1" s="189"/>
      <c r="C1" s="190"/>
      <c r="D1" s="1"/>
      <c r="E1" s="1"/>
      <c r="F1" s="1"/>
      <c r="G1" s="2"/>
      <c r="H1" s="2"/>
      <c r="I1" s="3"/>
      <c r="J1" s="3"/>
      <c r="R1" s="119" t="s">
        <v>85</v>
      </c>
      <c r="S1" s="119"/>
      <c r="T1" s="119"/>
      <c r="U1" s="119"/>
      <c r="V1" s="119"/>
      <c r="W1" s="119"/>
      <c r="X1" s="119"/>
      <c r="Y1" s="119"/>
      <c r="Z1" s="119"/>
    </row>
    <row r="2" spans="1:26" ht="10.5" customHeight="1"/>
    <row r="3" spans="1:26" ht="33.75" customHeight="1">
      <c r="A3" s="203" t="s">
        <v>94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</row>
    <row r="4" spans="1:26" ht="12" customHeight="1" thickBot="1"/>
    <row r="5" spans="1:26" s="9" customFormat="1" ht="15" customHeight="1">
      <c r="A5" s="226"/>
      <c r="B5" s="227"/>
      <c r="C5" s="227"/>
      <c r="D5" s="227"/>
      <c r="E5" s="227"/>
      <c r="F5" s="227"/>
      <c r="G5" s="211" t="s">
        <v>46</v>
      </c>
      <c r="H5" s="211"/>
      <c r="I5" s="211"/>
      <c r="J5" s="212"/>
      <c r="K5" s="8"/>
      <c r="L5" s="234" t="s">
        <v>45</v>
      </c>
      <c r="M5" s="235"/>
      <c r="N5" s="217"/>
      <c r="O5" s="218"/>
      <c r="P5" s="218"/>
      <c r="Q5" s="218"/>
      <c r="R5" s="219"/>
      <c r="S5" s="7"/>
      <c r="T5" s="6"/>
      <c r="U5" s="6"/>
    </row>
    <row r="6" spans="1:26" s="9" customFormat="1" ht="15" customHeight="1">
      <c r="A6" s="228"/>
      <c r="B6" s="229"/>
      <c r="C6" s="229"/>
      <c r="D6" s="229"/>
      <c r="E6" s="229"/>
      <c r="F6" s="229"/>
      <c r="G6" s="213"/>
      <c r="H6" s="213"/>
      <c r="I6" s="213"/>
      <c r="J6" s="214"/>
      <c r="K6" s="8"/>
      <c r="L6" s="236"/>
      <c r="M6" s="237"/>
      <c r="N6" s="220"/>
      <c r="O6" s="221"/>
      <c r="P6" s="221"/>
      <c r="Q6" s="221"/>
      <c r="R6" s="222"/>
      <c r="S6" s="7"/>
      <c r="T6" s="6"/>
      <c r="U6" s="6"/>
    </row>
    <row r="7" spans="1:26" ht="15" customHeight="1">
      <c r="A7" s="228"/>
      <c r="B7" s="229"/>
      <c r="C7" s="229"/>
      <c r="D7" s="229"/>
      <c r="E7" s="229"/>
      <c r="F7" s="229"/>
      <c r="G7" s="213"/>
      <c r="H7" s="213"/>
      <c r="I7" s="213"/>
      <c r="J7" s="214"/>
      <c r="K7" s="8"/>
      <c r="L7" s="238"/>
      <c r="M7" s="239"/>
      <c r="N7" s="220"/>
      <c r="O7" s="221"/>
      <c r="P7" s="221"/>
      <c r="Q7" s="221"/>
      <c r="R7" s="222"/>
      <c r="S7" s="7"/>
      <c r="V7" s="4"/>
      <c r="W7" s="4"/>
      <c r="X7" s="4"/>
      <c r="Y7" s="4"/>
    </row>
    <row r="8" spans="1:26" s="9" customFormat="1" ht="19.5" customHeight="1" thickBot="1">
      <c r="A8" s="230"/>
      <c r="B8" s="231"/>
      <c r="C8" s="231"/>
      <c r="D8" s="231"/>
      <c r="E8" s="231"/>
      <c r="F8" s="231"/>
      <c r="G8" s="215"/>
      <c r="H8" s="215"/>
      <c r="I8" s="215"/>
      <c r="J8" s="216"/>
      <c r="K8" s="8"/>
      <c r="L8" s="240"/>
      <c r="M8" s="241"/>
      <c r="N8" s="223" t="s">
        <v>2</v>
      </c>
      <c r="O8" s="224"/>
      <c r="P8" s="224"/>
      <c r="Q8" s="224"/>
      <c r="R8" s="225"/>
      <c r="S8" s="7"/>
      <c r="T8" s="6"/>
      <c r="U8" s="6"/>
    </row>
    <row r="9" spans="1:26" ht="12.75" customHeight="1" thickBot="1">
      <c r="K9" s="10"/>
      <c r="L9" s="10"/>
    </row>
    <row r="10" spans="1:26" ht="21.75" customHeight="1">
      <c r="A10" s="191" t="s">
        <v>37</v>
      </c>
      <c r="B10" s="192"/>
      <c r="C10" s="193"/>
      <c r="D10" s="265"/>
      <c r="E10" s="266"/>
      <c r="F10" s="266"/>
      <c r="G10" s="266"/>
      <c r="H10" s="267"/>
      <c r="I10" s="200" t="s">
        <v>3</v>
      </c>
      <c r="J10" s="193"/>
      <c r="K10" s="11" t="s">
        <v>47</v>
      </c>
      <c r="L10" s="204"/>
      <c r="M10" s="204"/>
      <c r="N10" s="204"/>
      <c r="O10" s="204"/>
      <c r="P10" s="204"/>
      <c r="Q10" s="204"/>
      <c r="R10" s="204"/>
      <c r="S10" s="12" t="s">
        <v>48</v>
      </c>
      <c r="T10" s="205"/>
      <c r="U10" s="205"/>
      <c r="V10" s="205"/>
      <c r="W10" s="205"/>
      <c r="X10" s="206"/>
      <c r="Y10" s="4"/>
    </row>
    <row r="11" spans="1:26" ht="21.75" customHeight="1">
      <c r="A11" s="194"/>
      <c r="B11" s="195"/>
      <c r="C11" s="196"/>
      <c r="D11" s="268"/>
      <c r="E11" s="269"/>
      <c r="F11" s="269"/>
      <c r="G11" s="269"/>
      <c r="H11" s="270"/>
      <c r="I11" s="201"/>
      <c r="J11" s="196"/>
      <c r="K11" s="207"/>
      <c r="L11" s="146"/>
      <c r="M11" s="146"/>
      <c r="N11" s="146"/>
      <c r="O11" s="146"/>
      <c r="P11" s="146"/>
      <c r="Q11" s="146"/>
      <c r="R11" s="146"/>
      <c r="S11" s="14" t="s">
        <v>49</v>
      </c>
      <c r="T11" s="209"/>
      <c r="U11" s="209"/>
      <c r="V11" s="209"/>
      <c r="W11" s="209"/>
      <c r="X11" s="210"/>
      <c r="Y11" s="4"/>
    </row>
    <row r="12" spans="1:26" ht="21.75" customHeight="1">
      <c r="A12" s="194"/>
      <c r="B12" s="195"/>
      <c r="C12" s="196"/>
      <c r="D12" s="268"/>
      <c r="E12" s="269"/>
      <c r="F12" s="269"/>
      <c r="G12" s="269"/>
      <c r="H12" s="270"/>
      <c r="I12" s="201"/>
      <c r="J12" s="196"/>
      <c r="K12" s="207"/>
      <c r="L12" s="146"/>
      <c r="M12" s="146"/>
      <c r="N12" s="146"/>
      <c r="O12" s="146"/>
      <c r="P12" s="146"/>
      <c r="Q12" s="146"/>
      <c r="R12" s="146"/>
      <c r="S12" s="14" t="s">
        <v>51</v>
      </c>
      <c r="T12" s="15"/>
      <c r="U12" s="15"/>
      <c r="V12" s="15"/>
      <c r="W12" s="15"/>
      <c r="X12" s="16"/>
      <c r="Y12" s="4"/>
    </row>
    <row r="13" spans="1:26" ht="21.75" customHeight="1" thickBot="1">
      <c r="A13" s="197"/>
      <c r="B13" s="198"/>
      <c r="C13" s="199"/>
      <c r="D13" s="271"/>
      <c r="E13" s="272"/>
      <c r="F13" s="272"/>
      <c r="G13" s="272"/>
      <c r="H13" s="273"/>
      <c r="I13" s="202"/>
      <c r="J13" s="199"/>
      <c r="K13" s="208"/>
      <c r="L13" s="149"/>
      <c r="M13" s="149"/>
      <c r="N13" s="149"/>
      <c r="O13" s="149"/>
      <c r="P13" s="149"/>
      <c r="Q13" s="149"/>
      <c r="R13" s="149"/>
      <c r="S13" s="115" t="s">
        <v>52</v>
      </c>
      <c r="T13" s="232"/>
      <c r="U13" s="232"/>
      <c r="V13" s="232"/>
      <c r="W13" s="232"/>
      <c r="X13" s="233"/>
      <c r="Y13" s="4"/>
    </row>
    <row r="14" spans="1:26" ht="11.25" customHeight="1" thickBot="1"/>
    <row r="15" spans="1:26" ht="23.25" customHeight="1">
      <c r="A15" s="278" t="s">
        <v>7</v>
      </c>
      <c r="B15" s="204"/>
      <c r="C15" s="204"/>
      <c r="D15" s="279"/>
      <c r="E15" s="280" t="s">
        <v>77</v>
      </c>
      <c r="F15" s="281"/>
      <c r="G15" s="281"/>
      <c r="H15" s="281"/>
      <c r="I15" s="281"/>
      <c r="J15" s="281"/>
      <c r="K15" s="281"/>
      <c r="L15" s="281"/>
      <c r="M15" s="282"/>
      <c r="N15" s="275" t="s">
        <v>8</v>
      </c>
      <c r="O15" s="2"/>
      <c r="P15" s="118" t="s">
        <v>9</v>
      </c>
      <c r="Q15" s="18"/>
      <c r="R15" s="19"/>
      <c r="S15" s="19"/>
      <c r="T15" s="18"/>
      <c r="U15" s="18"/>
      <c r="V15" s="18"/>
      <c r="W15" s="18"/>
      <c r="X15" s="18"/>
      <c r="Y15" s="4"/>
    </row>
    <row r="16" spans="1:26" ht="23.25" customHeight="1" thickBot="1">
      <c r="A16" s="145"/>
      <c r="B16" s="146"/>
      <c r="C16" s="146"/>
      <c r="D16" s="147"/>
      <c r="E16" s="120">
        <v>2</v>
      </c>
      <c r="F16" s="120">
        <v>3</v>
      </c>
      <c r="G16" s="120">
        <v>4</v>
      </c>
      <c r="H16" s="120">
        <v>5</v>
      </c>
      <c r="I16" s="120">
        <v>6</v>
      </c>
      <c r="J16" s="120">
        <v>7</v>
      </c>
      <c r="K16" s="120">
        <v>8</v>
      </c>
      <c r="L16" s="120">
        <v>9</v>
      </c>
      <c r="M16" s="120">
        <v>10</v>
      </c>
      <c r="N16" s="276"/>
      <c r="O16" s="2"/>
      <c r="P16" s="18"/>
      <c r="Q16" s="71" t="s">
        <v>88</v>
      </c>
      <c r="R16" s="19"/>
      <c r="S16" s="19"/>
      <c r="T16" s="18"/>
      <c r="U16" s="18"/>
      <c r="V16" s="18"/>
      <c r="W16" s="18"/>
      <c r="X16" s="18"/>
      <c r="Y16" s="4"/>
    </row>
    <row r="17" spans="1:34" s="22" customFormat="1" ht="35.25" customHeight="1" thickBot="1">
      <c r="A17" s="145"/>
      <c r="B17" s="146"/>
      <c r="C17" s="146"/>
      <c r="D17" s="147"/>
      <c r="E17" s="121" t="s">
        <v>74</v>
      </c>
      <c r="F17" s="121" t="s">
        <v>75</v>
      </c>
      <c r="G17" s="121" t="s">
        <v>76</v>
      </c>
      <c r="H17" s="121" t="s">
        <v>70</v>
      </c>
      <c r="I17" s="121" t="s">
        <v>71</v>
      </c>
      <c r="J17" s="121" t="s">
        <v>72</v>
      </c>
      <c r="K17" s="121" t="s">
        <v>73</v>
      </c>
      <c r="L17" s="121" t="s">
        <v>74</v>
      </c>
      <c r="M17" s="121" t="s">
        <v>89</v>
      </c>
      <c r="N17" s="277"/>
      <c r="O17" s="20"/>
      <c r="P17" s="21" t="s">
        <v>10</v>
      </c>
      <c r="Q17" s="262" t="s">
        <v>11</v>
      </c>
      <c r="R17" s="263"/>
      <c r="S17" s="263"/>
      <c r="T17" s="264"/>
      <c r="U17" s="262" t="s">
        <v>12</v>
      </c>
      <c r="V17" s="264"/>
      <c r="W17" s="262" t="s">
        <v>13</v>
      </c>
      <c r="X17" s="274"/>
    </row>
    <row r="18" spans="1:34" ht="30" customHeight="1">
      <c r="A18" s="283" t="s">
        <v>14</v>
      </c>
      <c r="B18" s="284"/>
      <c r="C18" s="23" t="s">
        <v>15</v>
      </c>
      <c r="D18" s="24" t="s">
        <v>16</v>
      </c>
      <c r="E18" s="25" t="str">
        <f>IF(SUM('６学校別 (1):６学校別 (25)'!E16)=0,"",SUM('６学校別 (1):６学校別 (25)'!E16))</f>
        <v/>
      </c>
      <c r="F18" s="25" t="str">
        <f>IF(SUM('６学校別 (1):６学校別 (25)'!F16)=0,"",SUM('６学校別 (1):６学校別 (25)'!F16))</f>
        <v/>
      </c>
      <c r="G18" s="25" t="str">
        <f>IF(SUM('６学校別 (1):６学校別 (25)'!G16)=0,"",SUM('６学校別 (1):６学校別 (25)'!G16))</f>
        <v/>
      </c>
      <c r="H18" s="25" t="str">
        <f>IF(SUM('６学校別 (1):６学校別 (25)'!H16)=0,"",SUM('６学校別 (1):６学校別 (25)'!H16))</f>
        <v/>
      </c>
      <c r="I18" s="25" t="str">
        <f>IF(SUM('６学校別 (1):６学校別 (25)'!I16)=0,"",SUM('６学校別 (1):６学校別 (25)'!I16))</f>
        <v/>
      </c>
      <c r="J18" s="25" t="str">
        <f>IF(SUM('６学校別 (1):６学校別 (25)'!J16)=0,"",SUM('６学校別 (1):６学校別 (25)'!J16))</f>
        <v/>
      </c>
      <c r="K18" s="25" t="str">
        <f>IF(SUM('６学校別 (1):６学校別 (25)'!K16)=0,"",SUM('６学校別 (1):６学校別 (25)'!K16))</f>
        <v/>
      </c>
      <c r="L18" s="25" t="str">
        <f>IF(SUM('６学校別 (1):６学校別 (25)'!L16)=0,"",SUM('６学校別 (1):６学校別 (25)'!L16))</f>
        <v/>
      </c>
      <c r="M18" s="25" t="str">
        <f>IF(SUM('６学校別 (1):６学校別 (25)'!M16)=0,"",SUM('６学校別 (1):６学校別 (25)'!M16))</f>
        <v/>
      </c>
      <c r="N18" s="26" t="str">
        <f>IF(集計表!N18=0,"",集計表!N18)</f>
        <v/>
      </c>
      <c r="O18" s="18"/>
      <c r="P18" s="290" t="s">
        <v>82</v>
      </c>
      <c r="Q18" s="248" t="s">
        <v>87</v>
      </c>
      <c r="R18" s="297"/>
      <c r="S18" s="27" t="str">
        <f>IF(SUM('６学校別 (1):６学校別 (25)'!S16)=0,"",SUM('６学校別 (1):６学校別 (25)'!S16))</f>
        <v/>
      </c>
      <c r="T18" s="28" t="s">
        <v>68</v>
      </c>
      <c r="U18" s="255" t="str">
        <f>IF(集計表!U18=0,"",集計表!U18)</f>
        <v/>
      </c>
      <c r="V18" s="250" t="s">
        <v>18</v>
      </c>
      <c r="W18" s="242" t="str">
        <f>IF(集計表!W18=0,"",集計表!W18)</f>
        <v/>
      </c>
      <c r="X18" s="258" t="s">
        <v>18</v>
      </c>
      <c r="Y18" s="4"/>
    </row>
    <row r="19" spans="1:34" ht="30" customHeight="1">
      <c r="A19" s="285"/>
      <c r="B19" s="286"/>
      <c r="C19" s="29" t="s">
        <v>19</v>
      </c>
      <c r="D19" s="30" t="s">
        <v>20</v>
      </c>
      <c r="E19" s="31" t="str">
        <f>IF(SUM('６学校別 (1):６学校別 (25)'!E17)=0,"",SUM('６学校別 (1):６学校別 (25)'!E17))</f>
        <v/>
      </c>
      <c r="F19" s="31" t="str">
        <f>IF(SUM('６学校別 (1):６学校別 (25)'!F17)=0,"",SUM('６学校別 (1):６学校別 (25)'!F17))</f>
        <v/>
      </c>
      <c r="G19" s="31" t="str">
        <f>IF(SUM('６学校別 (1):６学校別 (25)'!G17)=0,"",SUM('６学校別 (1):６学校別 (25)'!G17))</f>
        <v/>
      </c>
      <c r="H19" s="31" t="str">
        <f>IF(SUM('６学校別 (1):６学校別 (25)'!H17)=0,"",SUM('６学校別 (1):６学校別 (25)'!H17))</f>
        <v/>
      </c>
      <c r="I19" s="31" t="str">
        <f>IF(SUM('６学校別 (1):６学校別 (25)'!I17)=0,"",SUM('６学校別 (1):６学校別 (25)'!I17))</f>
        <v/>
      </c>
      <c r="J19" s="31" t="str">
        <f>IF(SUM('６学校別 (1):６学校別 (25)'!J17)=0,"",SUM('６学校別 (1):６学校別 (25)'!J17))</f>
        <v/>
      </c>
      <c r="K19" s="31" t="str">
        <f>IF(SUM('６学校別 (1):６学校別 (25)'!K17)=0,"",SUM('６学校別 (1):６学校別 (25)'!K17))</f>
        <v/>
      </c>
      <c r="L19" s="31" t="str">
        <f>IF(SUM('６学校別 (1):６学校別 (25)'!L17)=0,"",SUM('６学校別 (1):６学校別 (25)'!L17))</f>
        <v/>
      </c>
      <c r="M19" s="31" t="str">
        <f>IF(SUM('６学校別 (1):６学校別 (25)'!M17)=0,"",SUM('６学校別 (1):６学校別 (25)'!M17))</f>
        <v/>
      </c>
      <c r="N19" s="32" t="str">
        <f>IF(集計表!N19=0,"",集計表!N19)</f>
        <v/>
      </c>
      <c r="O19" s="18"/>
      <c r="P19" s="291"/>
      <c r="Q19" s="293" t="s">
        <v>39</v>
      </c>
      <c r="R19" s="294"/>
      <c r="S19" s="27" t="str">
        <f>IF(SUM('６学校別 (1):６学校別 (25)'!S17)=0,"",SUM('６学校別 (1):６学校別 (25)'!S17))</f>
        <v/>
      </c>
      <c r="T19" s="33" t="s">
        <v>42</v>
      </c>
      <c r="U19" s="256" t="str">
        <f>IF(集計表!U19=0,"",集計表!U19)</f>
        <v/>
      </c>
      <c r="V19" s="251"/>
      <c r="W19" s="243" t="str">
        <f>IF(集計表!W19=0,"",集計表!W19)</f>
        <v/>
      </c>
      <c r="X19" s="259"/>
      <c r="Y19" s="4"/>
    </row>
    <row r="20" spans="1:34" ht="30" customHeight="1">
      <c r="A20" s="285"/>
      <c r="B20" s="286"/>
      <c r="C20" s="152" t="s">
        <v>21</v>
      </c>
      <c r="D20" s="34" t="s">
        <v>16</v>
      </c>
      <c r="E20" s="35" t="str">
        <f>IF(SUM('６学校別 (1):６学校別 (25)'!E18)=0,"",SUM('６学校別 (1):６学校別 (25)'!E18))</f>
        <v/>
      </c>
      <c r="F20" s="35" t="str">
        <f>IF(SUM('６学校別 (1):６学校別 (25)'!F18)=0,"",SUM('６学校別 (1):６学校別 (25)'!F18))</f>
        <v/>
      </c>
      <c r="G20" s="35" t="str">
        <f>IF(SUM('６学校別 (1):６学校別 (25)'!G18)=0,"",SUM('６学校別 (1):６学校別 (25)'!G18))</f>
        <v/>
      </c>
      <c r="H20" s="35" t="str">
        <f>IF(SUM('６学校別 (1):６学校別 (25)'!H18)=0,"",SUM('６学校別 (1):６学校別 (25)'!H18))</f>
        <v/>
      </c>
      <c r="I20" s="35" t="str">
        <f>IF(SUM('６学校別 (1):６学校別 (25)'!I18)=0,"",SUM('６学校別 (1):６学校別 (25)'!I18))</f>
        <v/>
      </c>
      <c r="J20" s="35" t="str">
        <f>IF(SUM('６学校別 (1):６学校別 (25)'!J18)=0,"",SUM('６学校別 (1):６学校別 (25)'!J18))</f>
        <v/>
      </c>
      <c r="K20" s="35" t="str">
        <f>IF(SUM('６学校別 (1):６学校別 (25)'!K18)=0,"",SUM('６学校別 (1):６学校別 (25)'!K18))</f>
        <v/>
      </c>
      <c r="L20" s="35" t="str">
        <f>IF(SUM('６学校別 (1):６学校別 (25)'!L18)=0,"",SUM('６学校別 (1):６学校別 (25)'!L18))</f>
        <v/>
      </c>
      <c r="M20" s="35" t="str">
        <f>IF(SUM('６学校別 (1):６学校別 (25)'!M18)=0,"",SUM('６学校別 (1):６学校別 (25)'!M18))</f>
        <v/>
      </c>
      <c r="N20" s="36" t="str">
        <f>IF(集計表!N20=0,"",集計表!N20)</f>
        <v/>
      </c>
      <c r="O20" s="18"/>
      <c r="P20" s="292"/>
      <c r="Q20" s="248" t="s">
        <v>40</v>
      </c>
      <c r="R20" s="249"/>
      <c r="S20" s="27" t="str">
        <f>IF(SUM('６学校別 (1):６学校別 (25)'!S18)=0,"",SUM('６学校別 (1):６学校別 (25)'!S18))</f>
        <v/>
      </c>
      <c r="T20" s="37" t="s">
        <v>42</v>
      </c>
      <c r="U20" s="257" t="str">
        <f>IF(集計表!U20=0,"",集計表!U20)</f>
        <v/>
      </c>
      <c r="V20" s="252"/>
      <c r="W20" s="243" t="str">
        <f>IF(集計表!W20=0,"",集計表!W20)</f>
        <v/>
      </c>
      <c r="X20" s="259"/>
      <c r="Y20" s="4"/>
    </row>
    <row r="21" spans="1:34" ht="30" customHeight="1" thickBot="1">
      <c r="A21" s="285"/>
      <c r="B21" s="286"/>
      <c r="C21" s="153"/>
      <c r="D21" s="30" t="s">
        <v>20</v>
      </c>
      <c r="E21" s="31" t="str">
        <f>IF(SUM('６学校別 (1):６学校別 (25)'!E19)=0,"",SUM('６学校別 (1):６学校別 (25)'!E19))</f>
        <v/>
      </c>
      <c r="F21" s="31" t="str">
        <f>IF(SUM('６学校別 (1):６学校別 (25)'!F19)=0,"",SUM('６学校別 (1):６学校別 (25)'!F19))</f>
        <v/>
      </c>
      <c r="G21" s="31" t="str">
        <f>IF(SUM('６学校別 (1):６学校別 (25)'!G19)=0,"",SUM('６学校別 (1):６学校別 (25)'!G19))</f>
        <v/>
      </c>
      <c r="H21" s="31" t="str">
        <f>IF(SUM('６学校別 (1):６学校別 (25)'!H19)=0,"",SUM('６学校別 (1):６学校別 (25)'!H19))</f>
        <v/>
      </c>
      <c r="I21" s="31" t="str">
        <f>IF(SUM('６学校別 (1):６学校別 (25)'!I19)=0,"",SUM('６学校別 (1):６学校別 (25)'!I19))</f>
        <v/>
      </c>
      <c r="J21" s="31" t="str">
        <f>IF(SUM('６学校別 (1):６学校別 (25)'!J19)=0,"",SUM('６学校別 (1):６学校別 (25)'!J19))</f>
        <v/>
      </c>
      <c r="K21" s="31" t="str">
        <f>IF(SUM('６学校別 (1):６学校別 (25)'!K19)=0,"",SUM('６学校別 (1):６学校別 (25)'!K19))</f>
        <v/>
      </c>
      <c r="L21" s="31" t="str">
        <f>IF(SUM('６学校別 (1):６学校別 (25)'!L19)=0,"",SUM('６学校別 (1):６学校別 (25)'!L19))</f>
        <v/>
      </c>
      <c r="M21" s="31" t="str">
        <f>IF(SUM('６学校別 (1):６学校別 (25)'!M19)=0,"",SUM('６学校別 (1):６学校別 (25)'!M19))</f>
        <v/>
      </c>
      <c r="N21" s="32" t="str">
        <f>IF(集計表!N21=0,"",集計表!N21)</f>
        <v/>
      </c>
      <c r="O21" s="18"/>
      <c r="P21" s="97" t="s">
        <v>69</v>
      </c>
      <c r="Q21" s="253" t="str">
        <f>IF(SUM('６学校別 (1):６学校別 (25)'!Q19)=0,"",SUM('６学校別 (1):６学校別 (25)'!Q19))</f>
        <v/>
      </c>
      <c r="R21" s="254" t="str">
        <f>IF(SUM('６学校別 (1):６学校別 (25)'!R19)=0,"",SUM('６学校別 (1):６学校別 (25)'!R19))</f>
        <v/>
      </c>
      <c r="S21" s="254" t="str">
        <f>IF(SUM('６学校別 (1):６学校別 (25)'!S19)=0,"",SUM('６学校別 (1):６学校別 (25)'!S19))</f>
        <v/>
      </c>
      <c r="T21" s="38" t="s">
        <v>22</v>
      </c>
      <c r="U21" s="39" t="str">
        <f>IF(集計表!U21=0,"",集計表!U21)</f>
        <v/>
      </c>
      <c r="V21" s="40" t="s">
        <v>18</v>
      </c>
      <c r="W21" s="244" t="str">
        <f>IF(集計表!W21=0,"",集計表!W21)</f>
        <v/>
      </c>
      <c r="X21" s="260"/>
      <c r="Y21" s="4"/>
    </row>
    <row r="22" spans="1:34" ht="30" customHeight="1">
      <c r="A22" s="285"/>
      <c r="B22" s="286"/>
      <c r="C22" s="250" t="s">
        <v>12</v>
      </c>
      <c r="D22" s="34" t="s">
        <v>16</v>
      </c>
      <c r="E22" s="41" t="str">
        <f>IF(集計表!E22=0,"",集計表!E22)</f>
        <v/>
      </c>
      <c r="F22" s="41" t="str">
        <f>IF(集計表!F22=0,"",集計表!F22)</f>
        <v/>
      </c>
      <c r="G22" s="41" t="str">
        <f>IF(集計表!G22=0,"",集計表!G22)</f>
        <v/>
      </c>
      <c r="H22" s="41" t="str">
        <f>IF(集計表!H22=0,"",集計表!H22)</f>
        <v/>
      </c>
      <c r="I22" s="41" t="str">
        <f>IF(集計表!I22=0,"",集計表!I22)</f>
        <v/>
      </c>
      <c r="J22" s="41" t="str">
        <f>IF(集計表!J22=0,"",集計表!J22)</f>
        <v/>
      </c>
      <c r="K22" s="41" t="str">
        <f>IF(集計表!K22=0,"",集計表!K22)</f>
        <v/>
      </c>
      <c r="L22" s="41" t="str">
        <f>IF(集計表!L22=0,"",集計表!L22)</f>
        <v/>
      </c>
      <c r="M22" s="41" t="str">
        <f>IF(集計表!M22=0,"",集計表!M22)</f>
        <v/>
      </c>
      <c r="N22" s="36" t="str">
        <f>IF(集計表!N22=0,"",集計表!N22)</f>
        <v/>
      </c>
      <c r="O22" s="18"/>
      <c r="P22" s="42"/>
      <c r="Q22" s="42"/>
      <c r="R22" s="12"/>
      <c r="S22" s="12"/>
      <c r="T22" s="42"/>
      <c r="U22" s="42"/>
      <c r="V22" s="42"/>
      <c r="W22" s="42"/>
      <c r="X22" s="43"/>
      <c r="Y22" s="4"/>
    </row>
    <row r="23" spans="1:34" ht="30" customHeight="1" thickBot="1">
      <c r="A23" s="287"/>
      <c r="B23" s="288"/>
      <c r="C23" s="289"/>
      <c r="D23" s="45" t="s">
        <v>20</v>
      </c>
      <c r="E23" s="46" t="str">
        <f>IF(集計表!E23=0,"",集計表!E23)</f>
        <v/>
      </c>
      <c r="F23" s="46" t="str">
        <f>IF(集計表!F23=0,"",集計表!F23)</f>
        <v/>
      </c>
      <c r="G23" s="46" t="str">
        <f>IF(集計表!G23=0,"",集計表!G23)</f>
        <v/>
      </c>
      <c r="H23" s="46" t="str">
        <f>IF(集計表!H23=0,"",集計表!H23)</f>
        <v/>
      </c>
      <c r="I23" s="46" t="str">
        <f>IF(集計表!I23=0,"",集計表!I23)</f>
        <v/>
      </c>
      <c r="J23" s="46" t="str">
        <f>IF(集計表!J23=0,"",集計表!J23)</f>
        <v/>
      </c>
      <c r="K23" s="46" t="str">
        <f>IF(集計表!K23=0,"",集計表!K23)</f>
        <v/>
      </c>
      <c r="L23" s="46" t="str">
        <f>IF(集計表!L23=0,"",集計表!L23)</f>
        <v/>
      </c>
      <c r="M23" s="46" t="str">
        <f>IF(集計表!M23=0,"",集計表!M23)</f>
        <v/>
      </c>
      <c r="N23" s="47" t="str">
        <f>IF(集計表!N23=0,"",集計表!N23)</f>
        <v/>
      </c>
      <c r="O23" s="18"/>
      <c r="P23" s="111" t="s">
        <v>23</v>
      </c>
      <c r="Q23" s="18"/>
      <c r="R23" s="6"/>
      <c r="S23" s="6"/>
      <c r="T23" s="18"/>
      <c r="U23" s="18"/>
      <c r="X23" s="18"/>
      <c r="Y23" s="4"/>
    </row>
    <row r="24" spans="1:34" ht="30" customHeight="1">
      <c r="A24" s="177" t="s">
        <v>43</v>
      </c>
      <c r="B24" s="178"/>
      <c r="C24" s="23" t="s">
        <v>15</v>
      </c>
      <c r="D24" s="24" t="s">
        <v>16</v>
      </c>
      <c r="E24" s="25" t="str">
        <f>IF(SUM('６学校別 (1):６学校別 (25)'!E22)=0,"",SUM('６学校別 (1):６学校別 (25)'!E22))</f>
        <v/>
      </c>
      <c r="F24" s="25" t="str">
        <f>IF(SUM('６学校別 (1):６学校別 (25)'!F22)=0,"",SUM('６学校別 (1):６学校別 (25)'!F22))</f>
        <v/>
      </c>
      <c r="G24" s="25" t="str">
        <f>IF(SUM('６学校別 (1):６学校別 (25)'!G22)=0,"",SUM('６学校別 (1):６学校別 (25)'!G22))</f>
        <v/>
      </c>
      <c r="H24" s="25" t="str">
        <f>IF(SUM('６学校別 (1):６学校別 (25)'!H22)=0,"",SUM('６学校別 (1):６学校別 (25)'!H22))</f>
        <v/>
      </c>
      <c r="I24" s="25" t="str">
        <f>IF(SUM('６学校別 (1):６学校別 (25)'!I22)=0,"",SUM('６学校別 (1):６学校別 (25)'!I22))</f>
        <v/>
      </c>
      <c r="J24" s="25" t="str">
        <f>IF(SUM('６学校別 (1):６学校別 (25)'!J22)=0,"",SUM('６学校別 (1):６学校別 (25)'!J22))</f>
        <v/>
      </c>
      <c r="K24" s="25" t="str">
        <f>IF(SUM('６学校別 (1):６学校別 (25)'!K22)=0,"",SUM('６学校別 (1):６学校別 (25)'!K22))</f>
        <v/>
      </c>
      <c r="L24" s="25" t="str">
        <f>IF(SUM('６学校別 (1):６学校別 (25)'!L22)=0,"",SUM('６学校別 (1):６学校別 (25)'!L22))</f>
        <v/>
      </c>
      <c r="M24" s="25" t="str">
        <f>IF(SUM('６学校別 (1):６学校別 (25)'!M22)=0,"",SUM('６学校別 (1):６学校別 (25)'!M22))</f>
        <v/>
      </c>
      <c r="N24" s="26" t="str">
        <f>IF(集計表!N24=0,"",集計表!N24)</f>
        <v/>
      </c>
      <c r="O24" s="18"/>
      <c r="P24" s="48" t="s">
        <v>24</v>
      </c>
      <c r="Q24" s="183" t="s">
        <v>25</v>
      </c>
      <c r="R24" s="184"/>
      <c r="S24" s="183" t="s">
        <v>26</v>
      </c>
      <c r="T24" s="184"/>
      <c r="U24" s="295" t="s">
        <v>27</v>
      </c>
      <c r="V24" s="296"/>
      <c r="W24" s="245" t="s">
        <v>13</v>
      </c>
      <c r="X24" s="246"/>
      <c r="Y24" s="4"/>
    </row>
    <row r="25" spans="1:34" ht="30" customHeight="1">
      <c r="A25" s="179"/>
      <c r="B25" s="180"/>
      <c r="C25" s="29" t="s">
        <v>28</v>
      </c>
      <c r="D25" s="30" t="s">
        <v>20</v>
      </c>
      <c r="E25" s="31" t="str">
        <f>IF(SUM('６学校別 (1):６学校別 (25)'!E23)=0,"",SUM('６学校別 (1):６学校別 (25)'!E23))</f>
        <v/>
      </c>
      <c r="F25" s="31" t="str">
        <f>IF(SUM('６学校別 (1):６学校別 (25)'!F23)=0,"",SUM('６学校別 (1):６学校別 (25)'!F23))</f>
        <v/>
      </c>
      <c r="G25" s="31" t="str">
        <f>IF(SUM('６学校別 (1):６学校別 (25)'!G23)=0,"",SUM('６学校別 (1):６学校別 (25)'!G23))</f>
        <v/>
      </c>
      <c r="H25" s="31" t="str">
        <f>IF(SUM('６学校別 (1):６学校別 (25)'!H23)=0,"",SUM('６学校別 (1):６学校別 (25)'!H23))</f>
        <v/>
      </c>
      <c r="I25" s="31" t="str">
        <f>IF(SUM('６学校別 (1):６学校別 (25)'!I23)=0,"",SUM('６学校別 (1):６学校別 (25)'!I23))</f>
        <v/>
      </c>
      <c r="J25" s="31" t="str">
        <f>IF(SUM('６学校別 (1):６学校別 (25)'!J23)=0,"",SUM('６学校別 (1):６学校別 (25)'!J23))</f>
        <v/>
      </c>
      <c r="K25" s="31" t="str">
        <f>IF(SUM('６学校別 (1):６学校別 (25)'!K23)=0,"",SUM('６学校別 (1):６学校別 (25)'!K23))</f>
        <v/>
      </c>
      <c r="L25" s="31" t="str">
        <f>IF(SUM('６学校別 (1):６学校別 (25)'!L23)=0,"",SUM('６学校別 (1):６学校別 (25)'!L23))</f>
        <v/>
      </c>
      <c r="M25" s="31" t="str">
        <f>IF(SUM('６学校別 (1):６学校別 (25)'!M23)=0,"",SUM('６学校別 (1):６学校別 (25)'!M23))</f>
        <v/>
      </c>
      <c r="N25" s="32" t="str">
        <f>IF(集計表!N25=0,"",集計表!N25)</f>
        <v/>
      </c>
      <c r="O25" s="18"/>
      <c r="P25" s="49" t="s">
        <v>29</v>
      </c>
      <c r="Q25" s="175" t="str">
        <f>IF(SUM('６学校別 (1):６学校別 (25)'!Q23)=0,"",SUM('６学校別 (1):６学校別 (25)'!Q23))</f>
        <v/>
      </c>
      <c r="R25" s="176" t="str">
        <f>IF(SUM('６学校別 (1):６学校別 (25)'!R23)=0,"",SUM('６学校別 (1):６学校別 (25)'!R23))</f>
        <v/>
      </c>
      <c r="S25" s="175" t="str">
        <f>IF(SUM('６学校別 (1):６学校別 (25)'!S23)=0,"",SUM('６学校別 (1):６学校別 (25)'!S23))</f>
        <v/>
      </c>
      <c r="T25" s="176" t="str">
        <f>IF(SUM('６学校別 (1):６学校別 (25)'!T23)=0,"",SUM('６学校別 (1):６学校別 (25)'!T23))</f>
        <v/>
      </c>
      <c r="U25" s="175" t="str">
        <f>IF(SUM('６学校別 (1):６学校別 (25)'!U23)=0,"",SUM('６学校別 (1):６学校別 (25)'!U23))</f>
        <v/>
      </c>
      <c r="V25" s="176" t="str">
        <f>IF(SUM('６学校別 (1):６学校別 (25)'!V23)=0,"",SUM('６学校別 (1):６学校別 (25)'!V23))</f>
        <v/>
      </c>
      <c r="W25" s="186" t="str">
        <f>IF(集計表!W25=0,"",集計表!W25)</f>
        <v/>
      </c>
      <c r="X25" s="247" t="str">
        <f>IF(集計表!X25=0,"",集計表!X25)</f>
        <v/>
      </c>
      <c r="Y25" s="4"/>
    </row>
    <row r="26" spans="1:34" ht="30" customHeight="1">
      <c r="A26" s="179"/>
      <c r="B26" s="180"/>
      <c r="C26" s="152" t="s">
        <v>21</v>
      </c>
      <c r="D26" s="34" t="s">
        <v>16</v>
      </c>
      <c r="E26" s="35" t="str">
        <f>IF(SUM('６学校別 (1):６学校別 (25)'!E24)=0,"",SUM('６学校別 (1):６学校別 (25)'!E24))</f>
        <v/>
      </c>
      <c r="F26" s="35" t="str">
        <f>IF(SUM('６学校別 (1):６学校別 (25)'!F24)=0,"",SUM('６学校別 (1):６学校別 (25)'!F24))</f>
        <v/>
      </c>
      <c r="G26" s="35" t="str">
        <f>IF(SUM('６学校別 (1):６学校別 (25)'!G24)=0,"",SUM('６学校別 (1):６学校別 (25)'!G24))</f>
        <v/>
      </c>
      <c r="H26" s="35" t="str">
        <f>IF(SUM('６学校別 (1):６学校別 (25)'!H24)=0,"",SUM('６学校別 (1):６学校別 (25)'!H24))</f>
        <v/>
      </c>
      <c r="I26" s="35" t="str">
        <f>IF(SUM('６学校別 (1):６学校別 (25)'!I24)=0,"",SUM('６学校別 (1):６学校別 (25)'!I24))</f>
        <v/>
      </c>
      <c r="J26" s="35" t="str">
        <f>IF(SUM('６学校別 (1):６学校別 (25)'!J24)=0,"",SUM('６学校別 (1):６学校別 (25)'!J24))</f>
        <v/>
      </c>
      <c r="K26" s="35" t="str">
        <f>IF(SUM('６学校別 (1):６学校別 (25)'!K24)=0,"",SUM('６学校別 (1):６学校別 (25)'!K24))</f>
        <v/>
      </c>
      <c r="L26" s="35" t="str">
        <f>IF(SUM('６学校別 (1):６学校別 (25)'!L24)=0,"",SUM('６学校別 (1):６学校別 (25)'!L24))</f>
        <v/>
      </c>
      <c r="M26" s="35" t="str">
        <f>IF(SUM('６学校別 (1):６学校別 (25)'!M24)=0,"",SUM('６学校別 (1):６学校別 (25)'!M24))</f>
        <v/>
      </c>
      <c r="N26" s="36" t="str">
        <f>IF(集計表!N26=0,"",集計表!N26)</f>
        <v/>
      </c>
      <c r="O26" s="18"/>
      <c r="P26" s="50" t="s">
        <v>30</v>
      </c>
      <c r="Q26" s="175" t="str">
        <f>IF(SUM('６学校別 (1):６学校別 (25)'!Q24)=0,"",SUM('６学校別 (1):６学校別 (25)'!Q24))</f>
        <v/>
      </c>
      <c r="R26" s="176" t="str">
        <f>IF(SUM('６学校別 (1):６学校別 (25)'!R24)=0,"",SUM('６学校別 (1):６学校別 (25)'!R24))</f>
        <v/>
      </c>
      <c r="S26" s="175" t="str">
        <f>IF(SUM('６学校別 (1):６学校別 (25)'!S24)=0,"",SUM('６学校別 (1):６学校別 (25)'!S24))</f>
        <v/>
      </c>
      <c r="T26" s="176" t="str">
        <f>IF(SUM('６学校別 (1):６学校別 (25)'!T24)=0,"",SUM('６学校別 (1):６学校別 (25)'!T24))</f>
        <v/>
      </c>
      <c r="U26" s="175" t="str">
        <f>IF(SUM('６学校別 (1):６学校別 (25)'!U24)=0,"",SUM('６学校別 (1):６学校別 (25)'!U24))</f>
        <v/>
      </c>
      <c r="V26" s="176" t="str">
        <f>IF(SUM('６学校別 (1):６学校別 (25)'!V24)=0,"",SUM('６学校別 (1):６学校別 (25)'!V24))</f>
        <v/>
      </c>
      <c r="W26" s="186" t="str">
        <f>IF(集計表!W26=0,"",集計表!W26)</f>
        <v/>
      </c>
      <c r="X26" s="247" t="str">
        <f>IF(集計表!X26=0,"",集計表!X26)</f>
        <v/>
      </c>
      <c r="Y26" s="4"/>
    </row>
    <row r="27" spans="1:34" ht="30" customHeight="1">
      <c r="A27" s="179"/>
      <c r="B27" s="180"/>
      <c r="C27" s="153"/>
      <c r="D27" s="30" t="s">
        <v>20</v>
      </c>
      <c r="E27" s="31" t="str">
        <f>IF(SUM('６学校別 (1):６学校別 (25)'!E25)=0,"",SUM('６学校別 (1):６学校別 (25)'!E25))</f>
        <v/>
      </c>
      <c r="F27" s="31" t="str">
        <f>IF(SUM('６学校別 (1):６学校別 (25)'!F25)=0,"",SUM('６学校別 (1):６学校別 (25)'!F25))</f>
        <v/>
      </c>
      <c r="G27" s="31" t="str">
        <f>IF(SUM('６学校別 (1):６学校別 (25)'!G25)=0,"",SUM('６学校別 (1):６学校別 (25)'!G25))</f>
        <v/>
      </c>
      <c r="H27" s="31" t="str">
        <f>IF(SUM('６学校別 (1):６学校別 (25)'!H25)=0,"",SUM('６学校別 (1):６学校別 (25)'!H25))</f>
        <v/>
      </c>
      <c r="I27" s="31" t="str">
        <f>IF(SUM('６学校別 (1):６学校別 (25)'!I25)=0,"",SUM('６学校別 (1):６学校別 (25)'!I25))</f>
        <v/>
      </c>
      <c r="J27" s="31" t="str">
        <f>IF(SUM('６学校別 (1):６学校別 (25)'!J25)=0,"",SUM('６学校別 (1):６学校別 (25)'!J25))</f>
        <v/>
      </c>
      <c r="K27" s="31" t="str">
        <f>IF(SUM('６学校別 (1):６学校別 (25)'!K25)=0,"",SUM('６学校別 (1):６学校別 (25)'!K25))</f>
        <v/>
      </c>
      <c r="L27" s="31" t="str">
        <f>IF(SUM('６学校別 (1):６学校別 (25)'!L25)=0,"",SUM('６学校別 (1):６学校別 (25)'!L25))</f>
        <v/>
      </c>
      <c r="M27" s="31" t="str">
        <f>IF(SUM('６学校別 (1):６学校別 (25)'!M25)=0,"",SUM('６学校別 (1):６学校別 (25)'!M25))</f>
        <v/>
      </c>
      <c r="N27" s="32" t="str">
        <f>IF(集計表!N27=0,"",集計表!N27)</f>
        <v/>
      </c>
      <c r="O27" s="18"/>
      <c r="P27" s="99" t="s">
        <v>83</v>
      </c>
      <c r="Q27" s="175" t="str">
        <f>IF(SUM('６学校別 (1):６学校別 (25)'!Q25)=0,"",SUM('６学校別 (1):６学校別 (25)'!Q25))</f>
        <v/>
      </c>
      <c r="R27" s="176" t="str">
        <f>IF(SUM('６学校別 (1):６学校別 (25)'!R25)=0,"",SUM('６学校別 (1):６学校別 (25)'!R25))</f>
        <v/>
      </c>
      <c r="S27" s="175" t="str">
        <f>IF(SUM('６学校別 (1):６学校別 (25)'!S25)=0,"",SUM('６学校別 (1):６学校別 (25)'!S25))</f>
        <v/>
      </c>
      <c r="T27" s="176" t="str">
        <f>IF(SUM('６学校別 (1):６学校別 (25)'!T25)=0,"",SUM('６学校別 (1):６学校別 (25)'!T25))</f>
        <v/>
      </c>
      <c r="U27" s="175" t="str">
        <f>IF(SUM('６学校別 (1):６学校別 (25)'!U25)=0,"",SUM('６学校別 (1):６学校別 (25)'!U25))</f>
        <v/>
      </c>
      <c r="V27" s="176" t="str">
        <f>IF(SUM('６学校別 (1):６学校別 (25)'!V25)=0,"",SUM('６学校別 (1):６学校別 (25)'!V25))</f>
        <v/>
      </c>
      <c r="W27" s="186" t="str">
        <f>IF(集計表!W27=0,"",集計表!W27)</f>
        <v/>
      </c>
      <c r="X27" s="247" t="str">
        <f>IF(集計表!X27=0,"",集計表!X27)</f>
        <v/>
      </c>
      <c r="Y27" s="4"/>
      <c r="Z27" s="261" t="s">
        <v>38</v>
      </c>
      <c r="AA27" s="261"/>
      <c r="AB27" s="261"/>
      <c r="AC27" s="261"/>
      <c r="AD27" s="261"/>
      <c r="AE27" s="261"/>
      <c r="AF27" s="261"/>
      <c r="AG27" s="261"/>
      <c r="AH27" s="261"/>
    </row>
    <row r="28" spans="1:34" ht="30" customHeight="1" thickBot="1">
      <c r="A28" s="179"/>
      <c r="B28" s="180"/>
      <c r="C28" s="152" t="s">
        <v>12</v>
      </c>
      <c r="D28" s="34" t="s">
        <v>16</v>
      </c>
      <c r="E28" s="41" t="str">
        <f>IF(集計表!E28=0,"",集計表!E28)</f>
        <v/>
      </c>
      <c r="F28" s="41" t="str">
        <f>IF(集計表!F28=0,"",集計表!F28)</f>
        <v/>
      </c>
      <c r="G28" s="41" t="str">
        <f>IF(集計表!G28=0,"",集計表!G28)</f>
        <v/>
      </c>
      <c r="H28" s="41" t="str">
        <f>IF(集計表!H28=0,"",集計表!H28)</f>
        <v/>
      </c>
      <c r="I28" s="41" t="str">
        <f>IF(集計表!I28=0,"",集計表!I28)</f>
        <v/>
      </c>
      <c r="J28" s="41" t="str">
        <f>IF(集計表!J28=0,"",集計表!J28)</f>
        <v/>
      </c>
      <c r="K28" s="41" t="str">
        <f>IF(集計表!K28=0,"",集計表!K28)</f>
        <v/>
      </c>
      <c r="L28" s="41" t="str">
        <f>IF(集計表!L28=0,"",集計表!L28)</f>
        <v/>
      </c>
      <c r="M28" s="41" t="str">
        <f>IF(集計表!M28=0,"",集計表!M28)</f>
        <v/>
      </c>
      <c r="N28" s="36" t="str">
        <f>IF(集計表!N28=0,"",集計表!N28)</f>
        <v/>
      </c>
      <c r="O28" s="18"/>
      <c r="P28" s="52" t="s">
        <v>13</v>
      </c>
      <c r="Q28" s="186" t="str">
        <f>IF(集計表!Q28=0,"",集計表!Q28)</f>
        <v/>
      </c>
      <c r="R28" s="187" t="str">
        <f>IF(集計表!R28=0,"",集計表!R28)</f>
        <v/>
      </c>
      <c r="S28" s="186" t="str">
        <f>IF(集計表!S28=0,"",集計表!S28)</f>
        <v/>
      </c>
      <c r="T28" s="187" t="str">
        <f>IF(集計表!T28=0,"",集計表!T28)</f>
        <v/>
      </c>
      <c r="U28" s="186" t="str">
        <f>IF(集計表!U28=0,"",集計表!U28)</f>
        <v/>
      </c>
      <c r="V28" s="187" t="str">
        <f>IF(集計表!V28=0,"",集計表!V28)</f>
        <v/>
      </c>
      <c r="W28" s="186" t="str">
        <f>IF(集計表!W28=0,"",集計表!W28)</f>
        <v/>
      </c>
      <c r="X28" s="247" t="str">
        <f>IF(集計表!X28=0,"",集計表!X28)</f>
        <v/>
      </c>
      <c r="Y28" s="4"/>
      <c r="Z28" s="261"/>
      <c r="AA28" s="261"/>
      <c r="AB28" s="261"/>
      <c r="AC28" s="261"/>
      <c r="AD28" s="261"/>
      <c r="AE28" s="261"/>
      <c r="AF28" s="261"/>
      <c r="AG28" s="261"/>
      <c r="AH28" s="261"/>
    </row>
    <row r="29" spans="1:34" ht="30" customHeight="1" thickBot="1">
      <c r="A29" s="181"/>
      <c r="B29" s="182"/>
      <c r="C29" s="185"/>
      <c r="D29" s="45" t="s">
        <v>20</v>
      </c>
      <c r="E29" s="46" t="str">
        <f>IF(集計表!E29=0,"",集計表!E29)</f>
        <v/>
      </c>
      <c r="F29" s="46" t="str">
        <f>IF(集計表!F29=0,"",集計表!F29)</f>
        <v/>
      </c>
      <c r="G29" s="46" t="str">
        <f>IF(集計表!G29=0,"",集計表!G29)</f>
        <v/>
      </c>
      <c r="H29" s="46" t="str">
        <f>IF(集計表!H29=0,"",集計表!H29)</f>
        <v/>
      </c>
      <c r="I29" s="46" t="str">
        <f>IF(集計表!I29=0,"",集計表!I29)</f>
        <v/>
      </c>
      <c r="J29" s="46" t="str">
        <f>IF(集計表!J29=0,"",集計表!J29)</f>
        <v/>
      </c>
      <c r="K29" s="46" t="str">
        <f>IF(集計表!K29=0,"",集計表!K29)</f>
        <v/>
      </c>
      <c r="L29" s="46" t="str">
        <f>IF(集計表!L29=0,"",集計表!L29)</f>
        <v/>
      </c>
      <c r="M29" s="46" t="str">
        <f>IF(集計表!M29=0,"",集計表!M29)</f>
        <v/>
      </c>
      <c r="N29" s="47" t="str">
        <f>IF(集計表!N29=0,"",集計表!N29)</f>
        <v/>
      </c>
      <c r="O29" s="18"/>
      <c r="P29" s="42"/>
      <c r="Q29" s="42"/>
      <c r="R29" s="42"/>
      <c r="S29" s="42"/>
      <c r="T29" s="42"/>
      <c r="U29" s="42"/>
      <c r="V29" s="42"/>
      <c r="W29" s="42"/>
      <c r="X29" s="42"/>
      <c r="Y29" s="4"/>
    </row>
    <row r="30" spans="1:34" ht="30" customHeight="1">
      <c r="A30" s="145" t="s">
        <v>31</v>
      </c>
      <c r="B30" s="147" t="s">
        <v>32</v>
      </c>
      <c r="C30" s="53" t="s">
        <v>15</v>
      </c>
      <c r="D30" s="54" t="s">
        <v>16</v>
      </c>
      <c r="E30" s="25" t="str">
        <f>IF(SUM('６学校別 (1):６学校別 (25)'!E28)=0,"",SUM('６学校別 (1):６学校別 (25)'!E28))</f>
        <v/>
      </c>
      <c r="F30" s="25" t="str">
        <f>IF(SUM('６学校別 (1):６学校別 (25)'!F28)=0,"",SUM('６学校別 (1):６学校別 (25)'!F28))</f>
        <v/>
      </c>
      <c r="G30" s="25" t="str">
        <f>IF(SUM('６学校別 (1):６学校別 (25)'!G28)=0,"",SUM('６学校別 (1):６学校別 (25)'!G28))</f>
        <v/>
      </c>
      <c r="H30" s="25" t="str">
        <f>IF(SUM('６学校別 (1):６学校別 (25)'!H28)=0,"",SUM('６学校別 (1):６学校別 (25)'!H28))</f>
        <v/>
      </c>
      <c r="I30" s="25" t="str">
        <f>IF(SUM('６学校別 (1):６学校別 (25)'!I28)=0,"",SUM('６学校別 (1):６学校別 (25)'!I28))</f>
        <v/>
      </c>
      <c r="J30" s="25" t="str">
        <f>IF(SUM('６学校別 (1):６学校別 (25)'!J28)=0,"",SUM('６学校別 (1):６学校別 (25)'!J28))</f>
        <v/>
      </c>
      <c r="K30" s="25" t="str">
        <f>IF(SUM('６学校別 (1):６学校別 (25)'!K28)=0,"",SUM('６学校別 (1):６学校別 (25)'!K28))</f>
        <v/>
      </c>
      <c r="L30" s="25" t="str">
        <f>IF(SUM('６学校別 (1):６学校別 (25)'!L28)=0,"",SUM('６学校別 (1):６学校別 (25)'!L28))</f>
        <v/>
      </c>
      <c r="M30" s="25" t="str">
        <f>IF(SUM('６学校別 (1):６学校別 (25)'!M28)=0,"",SUM('６学校別 (1):６学校別 (25)'!M28))</f>
        <v/>
      </c>
      <c r="N30" s="26" t="str">
        <f>IF(集計表!N30=0,"",集計表!N30)</f>
        <v/>
      </c>
      <c r="O30" s="18"/>
      <c r="P30" s="151" t="s">
        <v>91</v>
      </c>
      <c r="Q30" s="151"/>
      <c r="R30" s="151"/>
      <c r="S30" s="151"/>
      <c r="T30" s="151"/>
      <c r="U30" s="151"/>
      <c r="V30" s="151"/>
      <c r="W30" s="151"/>
      <c r="X30" s="151"/>
      <c r="Y30" s="4"/>
    </row>
    <row r="31" spans="1:34" ht="30" customHeight="1">
      <c r="A31" s="145"/>
      <c r="B31" s="147"/>
      <c r="C31" s="29" t="s">
        <v>33</v>
      </c>
      <c r="D31" s="30" t="s">
        <v>20</v>
      </c>
      <c r="E31" s="31" t="str">
        <f>IF(SUM('６学校別 (1):６学校別 (25)'!E29)=0,"",SUM('６学校別 (1):６学校別 (25)'!E29))</f>
        <v/>
      </c>
      <c r="F31" s="31" t="str">
        <f>IF(SUM('６学校別 (1):６学校別 (25)'!F29)=0,"",SUM('６学校別 (1):６学校別 (25)'!F29))</f>
        <v/>
      </c>
      <c r="G31" s="31" t="str">
        <f>IF(SUM('６学校別 (1):６学校別 (25)'!G29)=0,"",SUM('６学校別 (1):６学校別 (25)'!G29))</f>
        <v/>
      </c>
      <c r="H31" s="31" t="str">
        <f>IF(SUM('６学校別 (1):６学校別 (25)'!H29)=0,"",SUM('６学校別 (1):６学校別 (25)'!H29))</f>
        <v/>
      </c>
      <c r="I31" s="31" t="str">
        <f>IF(SUM('６学校別 (1):６学校別 (25)'!I29)=0,"",SUM('６学校別 (1):６学校別 (25)'!I29))</f>
        <v/>
      </c>
      <c r="J31" s="31" t="str">
        <f>IF(SUM('６学校別 (1):６学校別 (25)'!J29)=0,"",SUM('６学校別 (1):６学校別 (25)'!J29))</f>
        <v/>
      </c>
      <c r="K31" s="31" t="str">
        <f>IF(SUM('６学校別 (1):６学校別 (25)'!K29)=0,"",SUM('６学校別 (1):６学校別 (25)'!K29))</f>
        <v/>
      </c>
      <c r="L31" s="31" t="str">
        <f>IF(SUM('６学校別 (1):６学校別 (25)'!L29)=0,"",SUM('６学校別 (1):６学校別 (25)'!L29))</f>
        <v/>
      </c>
      <c r="M31" s="31" t="str">
        <f>IF(SUM('６学校別 (1):６学校別 (25)'!M29)=0,"",SUM('６学校別 (1):６学校別 (25)'!M29))</f>
        <v/>
      </c>
      <c r="N31" s="32" t="str">
        <f>IF(集計表!N31=0,"",集計表!N31)</f>
        <v/>
      </c>
      <c r="O31" s="18"/>
      <c r="P31" s="151"/>
      <c r="Q31" s="151"/>
      <c r="R31" s="151"/>
      <c r="S31" s="151"/>
      <c r="T31" s="151"/>
      <c r="U31" s="151"/>
      <c r="V31" s="151"/>
      <c r="W31" s="151"/>
      <c r="X31" s="151"/>
      <c r="Y31" s="4"/>
    </row>
    <row r="32" spans="1:34" ht="30" customHeight="1">
      <c r="A32" s="145"/>
      <c r="B32" s="147"/>
      <c r="C32" s="152" t="s">
        <v>21</v>
      </c>
      <c r="D32" s="34" t="s">
        <v>16</v>
      </c>
      <c r="E32" s="35" t="str">
        <f>IF(SUM('６学校別 (1):６学校別 (25)'!E30)=0,"",SUM('６学校別 (1):６学校別 (25)'!E30))</f>
        <v/>
      </c>
      <c r="F32" s="35" t="str">
        <f>IF(SUM('６学校別 (1):６学校別 (25)'!F30)=0,"",SUM('６学校別 (1):６学校別 (25)'!F30))</f>
        <v/>
      </c>
      <c r="G32" s="35" t="str">
        <f>IF(SUM('６学校別 (1):６学校別 (25)'!G30)=0,"",SUM('６学校別 (1):６学校別 (25)'!G30))</f>
        <v/>
      </c>
      <c r="H32" s="35" t="str">
        <f>IF(SUM('６学校別 (1):６学校別 (25)'!H30)=0,"",SUM('６学校別 (1):６学校別 (25)'!H30))</f>
        <v/>
      </c>
      <c r="I32" s="35" t="str">
        <f>IF(SUM('６学校別 (1):６学校別 (25)'!I30)=0,"",SUM('６学校別 (1):６学校別 (25)'!I30))</f>
        <v/>
      </c>
      <c r="J32" s="35" t="str">
        <f>IF(SUM('６学校別 (1):６学校別 (25)'!J30)=0,"",SUM('６学校別 (1):６学校別 (25)'!J30))</f>
        <v/>
      </c>
      <c r="K32" s="35" t="str">
        <f>IF(SUM('６学校別 (1):６学校別 (25)'!K30)=0,"",SUM('６学校別 (1):６学校別 (25)'!K30))</f>
        <v/>
      </c>
      <c r="L32" s="35" t="str">
        <f>IF(SUM('６学校別 (1):６学校別 (25)'!L30)=0,"",SUM('６学校別 (1):６学校別 (25)'!L30))</f>
        <v/>
      </c>
      <c r="M32" s="35" t="str">
        <f>IF(SUM('６学校別 (1):６学校別 (25)'!M30)=0,"",SUM('６学校別 (1):６学校別 (25)'!M30))</f>
        <v/>
      </c>
      <c r="N32" s="36" t="str">
        <f>IF(集計表!N32=0,"",集計表!N32)</f>
        <v/>
      </c>
      <c r="O32" s="18"/>
      <c r="P32" s="55" t="s">
        <v>63</v>
      </c>
      <c r="Q32" s="55"/>
      <c r="R32" s="55"/>
      <c r="S32" s="55"/>
      <c r="T32" s="55"/>
      <c r="U32" s="55"/>
      <c r="V32" s="55"/>
      <c r="W32" s="55"/>
      <c r="X32" s="55"/>
      <c r="Y32" s="4"/>
    </row>
    <row r="33" spans="1:25" ht="30" customHeight="1">
      <c r="A33" s="145"/>
      <c r="B33" s="147"/>
      <c r="C33" s="153"/>
      <c r="D33" s="30" t="s">
        <v>20</v>
      </c>
      <c r="E33" s="31" t="str">
        <f>IF(SUM('６学校別 (1):６学校別 (25)'!E31)=0,"",SUM('６学校別 (1):６学校別 (25)'!E31))</f>
        <v/>
      </c>
      <c r="F33" s="31" t="str">
        <f>IF(SUM('６学校別 (1):６学校別 (25)'!F31)=0,"",SUM('６学校別 (1):６学校別 (25)'!F31))</f>
        <v/>
      </c>
      <c r="G33" s="31" t="str">
        <f>IF(SUM('６学校別 (1):６学校別 (25)'!G31)=0,"",SUM('６学校別 (1):６学校別 (25)'!G31))</f>
        <v/>
      </c>
      <c r="H33" s="31" t="str">
        <f>IF(SUM('６学校別 (1):６学校別 (25)'!H31)=0,"",SUM('６学校別 (1):６学校別 (25)'!H31))</f>
        <v/>
      </c>
      <c r="I33" s="31" t="str">
        <f>IF(SUM('６学校別 (1):６学校別 (25)'!I31)=0,"",SUM('６学校別 (1):６学校別 (25)'!I31))</f>
        <v/>
      </c>
      <c r="J33" s="31" t="str">
        <f>IF(SUM('６学校別 (1):６学校別 (25)'!J31)=0,"",SUM('６学校別 (1):６学校別 (25)'!J31))</f>
        <v/>
      </c>
      <c r="K33" s="31" t="str">
        <f>IF(SUM('６学校別 (1):６学校別 (25)'!K31)=0,"",SUM('６学校別 (1):６学校別 (25)'!K31))</f>
        <v/>
      </c>
      <c r="L33" s="31" t="str">
        <f>IF(SUM('６学校別 (1):６学校別 (25)'!L31)=0,"",SUM('６学校別 (1):６学校別 (25)'!L31))</f>
        <v/>
      </c>
      <c r="M33" s="31" t="str">
        <f>IF(SUM('６学校別 (1):６学校別 (25)'!M31)=0,"",SUM('６学校別 (1):６学校別 (25)'!M31))</f>
        <v/>
      </c>
      <c r="N33" s="32" t="str">
        <f>IF(集計表!N33=0,"",集計表!N33)</f>
        <v/>
      </c>
      <c r="O33" s="18"/>
      <c r="P33" s="139" t="s">
        <v>92</v>
      </c>
      <c r="Q33" s="140"/>
      <c r="R33" s="140"/>
      <c r="S33" s="140"/>
      <c r="T33" s="140"/>
      <c r="U33" s="140"/>
      <c r="V33" s="140"/>
      <c r="W33" s="140"/>
      <c r="X33" s="140"/>
      <c r="Y33" s="4"/>
    </row>
    <row r="34" spans="1:25" ht="30" customHeight="1">
      <c r="A34" s="145"/>
      <c r="B34" s="147"/>
      <c r="C34" s="152" t="s">
        <v>12</v>
      </c>
      <c r="D34" s="34" t="s">
        <v>16</v>
      </c>
      <c r="E34" s="41" t="str">
        <f>IF(集計表!E34=0,"",集計表!E34)</f>
        <v/>
      </c>
      <c r="F34" s="41" t="str">
        <f>IF(集計表!F34=0,"",集計表!F34)</f>
        <v/>
      </c>
      <c r="G34" s="41" t="str">
        <f>IF(集計表!G34=0,"",集計表!G34)</f>
        <v/>
      </c>
      <c r="H34" s="41" t="str">
        <f>IF(集計表!H34=0,"",集計表!H34)</f>
        <v/>
      </c>
      <c r="I34" s="41" t="str">
        <f>IF(集計表!I34=0,"",集計表!I34)</f>
        <v/>
      </c>
      <c r="J34" s="41" t="str">
        <f>IF(集計表!J34=0,"",集計表!J34)</f>
        <v/>
      </c>
      <c r="K34" s="41" t="str">
        <f>IF(集計表!K34=0,"",集計表!K34)</f>
        <v/>
      </c>
      <c r="L34" s="41" t="str">
        <f>IF(集計表!L34=0,"",集計表!L34)</f>
        <v/>
      </c>
      <c r="M34" s="41" t="str">
        <f>IF(集計表!M34=0,"",集計表!M34)</f>
        <v/>
      </c>
      <c r="N34" s="36" t="str">
        <f>IF(集計表!N34=0,"",集計表!N34)</f>
        <v/>
      </c>
      <c r="O34" s="18"/>
      <c r="P34" s="141" t="s">
        <v>78</v>
      </c>
      <c r="Q34" s="141"/>
      <c r="R34" s="141"/>
      <c r="S34" s="141"/>
      <c r="T34" s="141"/>
      <c r="U34" s="141"/>
      <c r="V34" s="141"/>
      <c r="W34" s="141"/>
      <c r="X34" s="141"/>
      <c r="Y34" s="57"/>
    </row>
    <row r="35" spans="1:25" ht="30" customHeight="1" thickBot="1">
      <c r="A35" s="154"/>
      <c r="B35" s="155"/>
      <c r="C35" s="156"/>
      <c r="D35" s="58" t="s">
        <v>20</v>
      </c>
      <c r="E35" s="59" t="str">
        <f>IF(集計表!E35=0,"",集計表!E35)</f>
        <v/>
      </c>
      <c r="F35" s="59" t="str">
        <f>IF(集計表!F35=0,"",集計表!F35)</f>
        <v/>
      </c>
      <c r="G35" s="59" t="str">
        <f>IF(集計表!G35=0,"",集計表!G35)</f>
        <v/>
      </c>
      <c r="H35" s="59" t="str">
        <f>IF(集計表!H35=0,"",集計表!H35)</f>
        <v/>
      </c>
      <c r="I35" s="59" t="str">
        <f>IF(集計表!I35=0,"",集計表!I35)</f>
        <v/>
      </c>
      <c r="J35" s="59" t="str">
        <f>IF(集計表!J35=0,"",集計表!J35)</f>
        <v/>
      </c>
      <c r="K35" s="59" t="str">
        <f>IF(集計表!K35=0,"",集計表!K35)</f>
        <v/>
      </c>
      <c r="L35" s="59" t="str">
        <f>IF(集計表!L35=0,"",集計表!L35)</f>
        <v/>
      </c>
      <c r="M35" s="59" t="str">
        <f>IF(集計表!M35=0,"",集計表!M35)</f>
        <v/>
      </c>
      <c r="N35" s="60" t="str">
        <f>IF(集計表!N35=0,"",集計表!N35)</f>
        <v/>
      </c>
      <c r="O35" s="18"/>
      <c r="P35" s="141"/>
      <c r="Q35" s="141"/>
      <c r="R35" s="141"/>
      <c r="S35" s="141"/>
      <c r="T35" s="141"/>
      <c r="U35" s="141"/>
      <c r="V35" s="141"/>
      <c r="W35" s="141"/>
      <c r="X35" s="141"/>
      <c r="Y35" s="4"/>
    </row>
    <row r="36" spans="1:25" ht="30" customHeight="1" thickTop="1">
      <c r="A36" s="142" t="s">
        <v>35</v>
      </c>
      <c r="B36" s="143"/>
      <c r="C36" s="144"/>
      <c r="D36" s="61" t="s">
        <v>16</v>
      </c>
      <c r="E36" s="62" t="str">
        <f>IF(集計表!E36=0,"",集計表!E36)</f>
        <v/>
      </c>
      <c r="F36" s="62" t="str">
        <f>IF(集計表!F36=0,"",集計表!F36)</f>
        <v/>
      </c>
      <c r="G36" s="62" t="str">
        <f>IF(集計表!G36=0,"",集計表!G36)</f>
        <v/>
      </c>
      <c r="H36" s="62" t="str">
        <f>IF(集計表!H36=0,"",集計表!H36)</f>
        <v/>
      </c>
      <c r="I36" s="62" t="str">
        <f>IF(集計表!I36=0,"",集計表!I36)</f>
        <v/>
      </c>
      <c r="J36" s="62" t="str">
        <f>IF(集計表!J36=0,"",集計表!J36)</f>
        <v/>
      </c>
      <c r="K36" s="62" t="str">
        <f>IF(集計表!K36=0,"",集計表!K36)</f>
        <v/>
      </c>
      <c r="L36" s="62" t="str">
        <f>IF(集計表!L36=0,"",集計表!L36)</f>
        <v/>
      </c>
      <c r="M36" s="62" t="str">
        <f>IF(集計表!M36=0,"",集計表!M36)</f>
        <v/>
      </c>
      <c r="N36" s="63" t="str">
        <f>IF(集計表!N36=0,"",集計表!N36)</f>
        <v/>
      </c>
      <c r="O36" s="18"/>
      <c r="P36" s="166" t="s">
        <v>34</v>
      </c>
      <c r="Q36" s="167"/>
      <c r="R36" s="167"/>
      <c r="S36" s="167"/>
      <c r="T36" s="167"/>
      <c r="U36" s="168"/>
      <c r="V36" s="157" t="s">
        <v>64</v>
      </c>
      <c r="W36" s="158"/>
      <c r="X36" s="159"/>
      <c r="Y36" s="4"/>
    </row>
    <row r="37" spans="1:25" ht="30" customHeight="1">
      <c r="A37" s="145"/>
      <c r="B37" s="146"/>
      <c r="C37" s="147"/>
      <c r="D37" s="64" t="s">
        <v>20</v>
      </c>
      <c r="E37" s="65" t="str">
        <f>IF(集計表!E37=0,"",集計表!E37)</f>
        <v/>
      </c>
      <c r="F37" s="65" t="str">
        <f>IF(集計表!F37=0,"",集計表!F37)</f>
        <v/>
      </c>
      <c r="G37" s="65" t="str">
        <f>IF(集計表!G37=0,"",集計表!G37)</f>
        <v/>
      </c>
      <c r="H37" s="65" t="str">
        <f>IF(集計表!H37=0,"",集計表!H37)</f>
        <v/>
      </c>
      <c r="I37" s="65" t="str">
        <f>IF(集計表!I37=0,"",集計表!I37)</f>
        <v/>
      </c>
      <c r="J37" s="65" t="str">
        <f>IF(集計表!J37=0,"",集計表!J37)</f>
        <v/>
      </c>
      <c r="K37" s="65" t="str">
        <f>IF(集計表!K37=0,"",集計表!K37)</f>
        <v/>
      </c>
      <c r="L37" s="65" t="str">
        <f>IF(集計表!L37=0,"",集計表!L37)</f>
        <v/>
      </c>
      <c r="M37" s="65" t="str">
        <f>IF(集計表!M37=0,"",集計表!M37)</f>
        <v/>
      </c>
      <c r="N37" s="66" t="str">
        <f>IF(集計表!N37=0,"",集計表!N37)</f>
        <v/>
      </c>
      <c r="O37" s="18"/>
      <c r="P37" s="169"/>
      <c r="Q37" s="170"/>
      <c r="R37" s="170"/>
      <c r="S37" s="170"/>
      <c r="T37" s="170"/>
      <c r="U37" s="171"/>
      <c r="V37" s="160" t="str">
        <f>IFERROR(VLOOKUP(A5,都道府県コード!A1:B51,2,FALSE),"")</f>
        <v/>
      </c>
      <c r="W37" s="161"/>
      <c r="X37" s="162"/>
      <c r="Y37" s="4"/>
    </row>
    <row r="38" spans="1:25" ht="30" customHeight="1" thickBot="1">
      <c r="A38" s="148"/>
      <c r="B38" s="149"/>
      <c r="C38" s="150"/>
      <c r="D38" s="67" t="s">
        <v>36</v>
      </c>
      <c r="E38" s="68" t="str">
        <f>IF(集計表!E38=0,"",集計表!E38)</f>
        <v/>
      </c>
      <c r="F38" s="68" t="str">
        <f>IF(集計表!F38=0,"",集計表!F38)</f>
        <v/>
      </c>
      <c r="G38" s="68" t="str">
        <f>IF(集計表!G38=0,"",集計表!G38)</f>
        <v/>
      </c>
      <c r="H38" s="68" t="str">
        <f>IF(集計表!H38=0,"",集計表!H38)</f>
        <v/>
      </c>
      <c r="I38" s="68" t="str">
        <f>IF(集計表!I38=0,"",集計表!I38)</f>
        <v/>
      </c>
      <c r="J38" s="68" t="str">
        <f>IF(集計表!J38=0,"",集計表!J38)</f>
        <v/>
      </c>
      <c r="K38" s="68" t="str">
        <f>IF(集計表!K38=0,"",集計表!K38)</f>
        <v/>
      </c>
      <c r="L38" s="68" t="str">
        <f>IF(集計表!L38=0,"",集計表!L38)</f>
        <v/>
      </c>
      <c r="M38" s="68" t="str">
        <f>IF(集計表!M38=0,"",集計表!M38)</f>
        <v/>
      </c>
      <c r="N38" s="69" t="str">
        <f>IF(集計表!N38=0,"",集計表!N38)</f>
        <v/>
      </c>
      <c r="O38" s="70"/>
      <c r="P38" s="172"/>
      <c r="Q38" s="173"/>
      <c r="R38" s="173"/>
      <c r="S38" s="173"/>
      <c r="T38" s="173"/>
      <c r="U38" s="174"/>
      <c r="V38" s="163"/>
      <c r="W38" s="164"/>
      <c r="X38" s="165"/>
      <c r="Y38" s="4"/>
    </row>
    <row r="39" spans="1:25" ht="24" customHeight="1">
      <c r="A39" s="71"/>
      <c r="B39" s="71"/>
      <c r="C39" s="71"/>
      <c r="D39" s="71"/>
      <c r="E39" s="72"/>
      <c r="F39" s="72"/>
      <c r="G39" s="72"/>
      <c r="H39" s="72"/>
      <c r="I39" s="72"/>
      <c r="J39" s="72"/>
      <c r="K39" s="72"/>
      <c r="L39" s="72"/>
      <c r="M39" s="73"/>
      <c r="O39" s="55"/>
      <c r="P39" s="74"/>
      <c r="Q39" s="74"/>
      <c r="R39" s="55"/>
      <c r="S39" s="55"/>
      <c r="T39" s="75"/>
      <c r="U39" s="75"/>
      <c r="V39" s="75"/>
      <c r="W39" s="75"/>
      <c r="X39" s="74"/>
      <c r="Y39" s="4"/>
    </row>
    <row r="40" spans="1:25" ht="29.25" customHeight="1">
      <c r="D40" s="4"/>
      <c r="E40" s="4"/>
      <c r="F40" s="4"/>
      <c r="N40" s="6"/>
      <c r="O40" s="6"/>
      <c r="P40" s="7"/>
      <c r="Q40" s="7"/>
      <c r="R40" s="7"/>
      <c r="S40" s="7"/>
      <c r="T40" s="7"/>
      <c r="U40" s="4"/>
      <c r="V40" s="4"/>
      <c r="W40" s="4"/>
      <c r="X40" s="4"/>
      <c r="Y40" s="4"/>
    </row>
    <row r="41" spans="1:25">
      <c r="Q41" s="7"/>
      <c r="R41" s="7"/>
      <c r="S41" s="7"/>
      <c r="T41" s="7"/>
      <c r="U41" s="7"/>
      <c r="V41" s="4"/>
      <c r="W41" s="4"/>
      <c r="X41" s="4"/>
      <c r="Y41" s="4"/>
    </row>
  </sheetData>
  <mergeCells count="69">
    <mergeCell ref="A18:B23"/>
    <mergeCell ref="C22:C23"/>
    <mergeCell ref="P18:P20"/>
    <mergeCell ref="C20:C21"/>
    <mergeCell ref="U25:V25"/>
    <mergeCell ref="Q25:R25"/>
    <mergeCell ref="S25:T25"/>
    <mergeCell ref="Q19:R19"/>
    <mergeCell ref="U24:V24"/>
    <mergeCell ref="Q18:R18"/>
    <mergeCell ref="Q17:T17"/>
    <mergeCell ref="U17:V17"/>
    <mergeCell ref="D10:H13"/>
    <mergeCell ref="W17:X17"/>
    <mergeCell ref="N15:N17"/>
    <mergeCell ref="A15:D17"/>
    <mergeCell ref="E15:M15"/>
    <mergeCell ref="U27:V27"/>
    <mergeCell ref="Z27:AH28"/>
    <mergeCell ref="W26:X26"/>
    <mergeCell ref="W27:X27"/>
    <mergeCell ref="W28:X28"/>
    <mergeCell ref="U26:V26"/>
    <mergeCell ref="U28:V28"/>
    <mergeCell ref="W18:W21"/>
    <mergeCell ref="W24:X24"/>
    <mergeCell ref="W25:X25"/>
    <mergeCell ref="Q20:R20"/>
    <mergeCell ref="V18:V20"/>
    <mergeCell ref="Q21:S21"/>
    <mergeCell ref="U18:U20"/>
    <mergeCell ref="X18:X21"/>
    <mergeCell ref="A1:C1"/>
    <mergeCell ref="A10:C13"/>
    <mergeCell ref="I10:J13"/>
    <mergeCell ref="A3:Z3"/>
    <mergeCell ref="L10:R10"/>
    <mergeCell ref="T10:X10"/>
    <mergeCell ref="K11:R13"/>
    <mergeCell ref="T11:X11"/>
    <mergeCell ref="G5:J8"/>
    <mergeCell ref="N5:R7"/>
    <mergeCell ref="N8:R8"/>
    <mergeCell ref="A5:F8"/>
    <mergeCell ref="T13:X13"/>
    <mergeCell ref="L5:M8"/>
    <mergeCell ref="Q26:R26"/>
    <mergeCell ref="A24:B29"/>
    <mergeCell ref="C26:C27"/>
    <mergeCell ref="S24:T24"/>
    <mergeCell ref="S26:T26"/>
    <mergeCell ref="Q24:R24"/>
    <mergeCell ref="C28:C29"/>
    <mergeCell ref="Q28:R28"/>
    <mergeCell ref="Q27:R27"/>
    <mergeCell ref="S27:T27"/>
    <mergeCell ref="S28:T28"/>
    <mergeCell ref="P33:X33"/>
    <mergeCell ref="P34:X34"/>
    <mergeCell ref="A36:C38"/>
    <mergeCell ref="P30:X31"/>
    <mergeCell ref="C32:C33"/>
    <mergeCell ref="A30:A35"/>
    <mergeCell ref="B30:B35"/>
    <mergeCell ref="C34:C35"/>
    <mergeCell ref="P35:X35"/>
    <mergeCell ref="V36:X36"/>
    <mergeCell ref="V37:X38"/>
    <mergeCell ref="P36:U38"/>
  </mergeCells>
  <phoneticPr fontId="1"/>
  <dataValidations count="1">
    <dataValidation type="list" allowBlank="1" showInputMessage="1" showErrorMessage="1" sqref="A5">
      <formula1>"北北海道,南北海道,青森県,岩手県,宮城県,秋田県,山形県,福島県,茨城県,栃木県,群馬県,埼玉県,千葉県,東京都,神奈川県,山梨県,長野県,新潟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60" orientation="landscape" r:id="rId1"/>
  <headerFooter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5"/>
  <sheetViews>
    <sheetView zoomScale="60" zoomScaleNormal="60" zoomScaleSheetLayoutView="50" zoomScalePageLayoutView="25" workbookViewId="0">
      <selection activeCell="Q21" sqref="Q21"/>
    </sheetView>
  </sheetViews>
  <sheetFormatPr defaultColWidth="0.125" defaultRowHeight="19.5"/>
  <cols>
    <col min="1" max="1" width="3.375" style="4" customWidth="1"/>
    <col min="2" max="2" width="3.25" style="4" customWidth="1"/>
    <col min="3" max="4" width="10" style="5" customWidth="1"/>
    <col min="5" max="13" width="12.75" style="4" customWidth="1"/>
    <col min="14" max="14" width="10.625" style="4" customWidth="1"/>
    <col min="15" max="15" width="4.5" style="4" customWidth="1"/>
    <col min="16" max="16" width="21" style="4" customWidth="1"/>
    <col min="17" max="17" width="6.625" style="4" customWidth="1"/>
    <col min="18" max="18" width="12.125" style="6" customWidth="1"/>
    <col min="19" max="19" width="12.625" style="6" customWidth="1"/>
    <col min="20" max="20" width="6" style="7" bestFit="1" customWidth="1"/>
    <col min="21" max="21" width="20.5" style="7" customWidth="1"/>
    <col min="22" max="22" width="4.25" style="7" bestFit="1" customWidth="1"/>
    <col min="23" max="23" width="22.25" style="7" customWidth="1"/>
    <col min="24" max="24" width="4.25" style="4" bestFit="1" customWidth="1"/>
    <col min="25" max="16384" width="0.125" style="4"/>
  </cols>
  <sheetData>
    <row r="1" spans="1:37" ht="21" customHeight="1">
      <c r="A1" s="188" t="s">
        <v>0</v>
      </c>
      <c r="B1" s="189"/>
      <c r="C1" s="190"/>
      <c r="D1" s="1"/>
      <c r="E1" s="104"/>
      <c r="F1" s="104"/>
      <c r="G1" s="3"/>
      <c r="H1" s="3"/>
      <c r="P1" s="318"/>
      <c r="Q1" s="318"/>
      <c r="R1" s="318"/>
      <c r="S1" s="318"/>
      <c r="T1" s="318"/>
      <c r="U1" s="318"/>
      <c r="V1" s="318"/>
      <c r="W1" s="318"/>
      <c r="X1" s="318"/>
    </row>
    <row r="2" spans="1:37" ht="10.5" hidden="1" customHeight="1"/>
    <row r="3" spans="1:37" ht="33.75" customHeight="1" thickBot="1">
      <c r="A3" s="319" t="s">
        <v>86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</row>
    <row r="4" spans="1:37" ht="12" customHeight="1">
      <c r="A4" s="320" t="s">
        <v>1</v>
      </c>
      <c r="B4" s="321"/>
      <c r="C4" s="321"/>
      <c r="D4" s="337"/>
      <c r="E4" s="211"/>
      <c r="F4" s="211"/>
      <c r="G4" s="211"/>
      <c r="H4" s="212"/>
      <c r="I4" s="8"/>
      <c r="J4" s="234" t="s">
        <v>62</v>
      </c>
      <c r="K4" s="235"/>
      <c r="L4" s="328" t="s">
        <v>2</v>
      </c>
      <c r="M4" s="329"/>
      <c r="N4" s="329"/>
      <c r="O4" s="329"/>
      <c r="P4" s="329"/>
      <c r="Q4" s="329"/>
      <c r="R4" s="329"/>
      <c r="S4" s="329"/>
      <c r="T4" s="330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7" s="9" customFormat="1" ht="15" customHeight="1">
      <c r="A5" s="322"/>
      <c r="B5" s="323"/>
      <c r="C5" s="323"/>
      <c r="D5" s="338"/>
      <c r="E5" s="213"/>
      <c r="F5" s="213"/>
      <c r="G5" s="213"/>
      <c r="H5" s="214"/>
      <c r="I5" s="8"/>
      <c r="J5" s="236"/>
      <c r="K5" s="237"/>
      <c r="L5" s="331"/>
      <c r="M5" s="332"/>
      <c r="N5" s="332"/>
      <c r="O5" s="332"/>
      <c r="P5" s="332"/>
      <c r="Q5" s="332"/>
      <c r="R5" s="332"/>
      <c r="S5" s="332"/>
      <c r="T5" s="333"/>
    </row>
    <row r="6" spans="1:37" s="9" customFormat="1" ht="15" customHeight="1">
      <c r="A6" s="324"/>
      <c r="B6" s="325"/>
      <c r="C6" s="325"/>
      <c r="D6" s="338"/>
      <c r="E6" s="213"/>
      <c r="F6" s="213"/>
      <c r="G6" s="213"/>
      <c r="H6" s="214"/>
      <c r="I6" s="8"/>
      <c r="J6" s="238"/>
      <c r="K6" s="239"/>
      <c r="L6" s="331"/>
      <c r="M6" s="332"/>
      <c r="N6" s="332"/>
      <c r="O6" s="332"/>
      <c r="P6" s="332"/>
      <c r="Q6" s="332"/>
      <c r="R6" s="332"/>
      <c r="S6" s="332"/>
      <c r="T6" s="333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7" ht="27" customHeight="1" thickBot="1">
      <c r="A7" s="326"/>
      <c r="B7" s="327"/>
      <c r="C7" s="327"/>
      <c r="D7" s="339"/>
      <c r="E7" s="215"/>
      <c r="F7" s="215"/>
      <c r="G7" s="215"/>
      <c r="H7" s="216"/>
      <c r="I7" s="8"/>
      <c r="J7" s="240"/>
      <c r="K7" s="241"/>
      <c r="L7" s="334"/>
      <c r="M7" s="335"/>
      <c r="N7" s="335"/>
      <c r="O7" s="335"/>
      <c r="P7" s="335"/>
      <c r="Q7" s="335"/>
      <c r="R7" s="335"/>
      <c r="S7" s="335"/>
      <c r="T7" s="336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7" s="9" customFormat="1" ht="19.5" customHeight="1">
      <c r="A8" s="191" t="s">
        <v>37</v>
      </c>
      <c r="B8" s="192"/>
      <c r="C8" s="193"/>
      <c r="D8" s="265"/>
      <c r="E8" s="266"/>
      <c r="F8" s="266"/>
      <c r="G8" s="266"/>
      <c r="H8" s="267"/>
      <c r="I8" s="200" t="s">
        <v>3</v>
      </c>
      <c r="J8" s="193"/>
      <c r="K8" s="11" t="s">
        <v>4</v>
      </c>
      <c r="L8" s="204"/>
      <c r="M8" s="204"/>
      <c r="N8" s="204"/>
      <c r="O8" s="204"/>
      <c r="P8" s="204"/>
      <c r="Q8" s="204"/>
      <c r="R8" s="204"/>
      <c r="S8" s="12" t="s">
        <v>48</v>
      </c>
      <c r="T8" s="205"/>
      <c r="U8" s="205"/>
      <c r="V8" s="205"/>
      <c r="W8" s="205"/>
      <c r="X8" s="206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9.5" customHeight="1">
      <c r="A9" s="194"/>
      <c r="B9" s="195"/>
      <c r="C9" s="196"/>
      <c r="D9" s="268"/>
      <c r="E9" s="269"/>
      <c r="F9" s="269"/>
      <c r="G9" s="269"/>
      <c r="H9" s="270"/>
      <c r="I9" s="201"/>
      <c r="J9" s="196"/>
      <c r="K9" s="207"/>
      <c r="L9" s="146"/>
      <c r="M9" s="146"/>
      <c r="N9" s="146"/>
      <c r="O9" s="146"/>
      <c r="P9" s="146"/>
      <c r="Q9" s="146"/>
      <c r="R9" s="146"/>
      <c r="S9" s="14" t="s">
        <v>5</v>
      </c>
      <c r="T9" s="209"/>
      <c r="U9" s="209"/>
      <c r="V9" s="209"/>
      <c r="W9" s="209"/>
      <c r="X9" s="210"/>
    </row>
    <row r="10" spans="1:37" ht="19.5" customHeight="1">
      <c r="A10" s="194"/>
      <c r="B10" s="195"/>
      <c r="C10" s="196"/>
      <c r="D10" s="268"/>
      <c r="E10" s="269"/>
      <c r="F10" s="269"/>
      <c r="G10" s="269"/>
      <c r="H10" s="270"/>
      <c r="I10" s="201"/>
      <c r="J10" s="196"/>
      <c r="K10" s="207"/>
      <c r="L10" s="146"/>
      <c r="M10" s="146"/>
      <c r="N10" s="146"/>
      <c r="O10" s="146"/>
      <c r="P10" s="146"/>
      <c r="Q10" s="146"/>
      <c r="R10" s="146"/>
      <c r="S10" s="14" t="s">
        <v>6</v>
      </c>
      <c r="T10" s="106"/>
      <c r="U10" s="106"/>
      <c r="V10" s="106"/>
      <c r="W10" s="106"/>
      <c r="X10" s="107"/>
    </row>
    <row r="11" spans="1:37" ht="20.25" customHeight="1" thickBot="1">
      <c r="A11" s="197"/>
      <c r="B11" s="198"/>
      <c r="C11" s="199"/>
      <c r="D11" s="271"/>
      <c r="E11" s="272"/>
      <c r="F11" s="272"/>
      <c r="G11" s="272"/>
      <c r="H11" s="273"/>
      <c r="I11" s="202"/>
      <c r="J11" s="199"/>
      <c r="K11" s="208"/>
      <c r="L11" s="149"/>
      <c r="M11" s="149"/>
      <c r="N11" s="149"/>
      <c r="O11" s="149"/>
      <c r="P11" s="149"/>
      <c r="Q11" s="149"/>
      <c r="R11" s="149"/>
      <c r="S11" s="17" t="s">
        <v>52</v>
      </c>
      <c r="T11" s="232"/>
      <c r="U11" s="232"/>
      <c r="V11" s="232"/>
      <c r="W11" s="232"/>
      <c r="X11" s="233"/>
    </row>
    <row r="12" spans="1:37" ht="3.75" customHeight="1" thickBot="1"/>
    <row r="13" spans="1:37" ht="21.75" customHeight="1">
      <c r="A13" s="278" t="s">
        <v>7</v>
      </c>
      <c r="B13" s="204"/>
      <c r="C13" s="204"/>
      <c r="D13" s="279"/>
      <c r="E13" s="280" t="s">
        <v>77</v>
      </c>
      <c r="F13" s="281"/>
      <c r="G13" s="281"/>
      <c r="H13" s="281"/>
      <c r="I13" s="281"/>
      <c r="J13" s="281"/>
      <c r="K13" s="281"/>
      <c r="L13" s="281"/>
      <c r="M13" s="282"/>
      <c r="N13" s="275" t="s">
        <v>8</v>
      </c>
      <c r="O13" s="104"/>
      <c r="P13" s="108" t="s">
        <v>53</v>
      </c>
      <c r="Q13" s="105"/>
      <c r="R13" s="108"/>
      <c r="S13" s="108"/>
      <c r="T13" s="105"/>
      <c r="U13" s="105"/>
      <c r="V13" s="105"/>
      <c r="W13" s="105"/>
      <c r="X13" s="105"/>
    </row>
    <row r="14" spans="1:37" ht="20.25" thickBot="1">
      <c r="A14" s="145"/>
      <c r="B14" s="146"/>
      <c r="C14" s="146"/>
      <c r="D14" s="147"/>
      <c r="E14" s="120">
        <v>2</v>
      </c>
      <c r="F14" s="120">
        <v>3</v>
      </c>
      <c r="G14" s="120">
        <v>4</v>
      </c>
      <c r="H14" s="120">
        <v>5</v>
      </c>
      <c r="I14" s="120">
        <v>6</v>
      </c>
      <c r="J14" s="120">
        <v>7</v>
      </c>
      <c r="K14" s="120">
        <v>8</v>
      </c>
      <c r="L14" s="120">
        <v>9</v>
      </c>
      <c r="M14" s="120">
        <v>10</v>
      </c>
      <c r="N14" s="276"/>
      <c r="O14" s="104"/>
      <c r="P14" s="105"/>
      <c r="Q14" s="105"/>
      <c r="R14" s="108"/>
      <c r="S14" s="108"/>
      <c r="T14" s="105"/>
      <c r="U14" s="105"/>
      <c r="V14" s="105"/>
      <c r="W14" s="105"/>
      <c r="X14" s="105"/>
    </row>
    <row r="15" spans="1:37" ht="20.25" thickBot="1">
      <c r="A15" s="145"/>
      <c r="B15" s="146"/>
      <c r="C15" s="146"/>
      <c r="D15" s="147"/>
      <c r="E15" s="121" t="s">
        <v>74</v>
      </c>
      <c r="F15" s="121" t="s">
        <v>75</v>
      </c>
      <c r="G15" s="121" t="s">
        <v>76</v>
      </c>
      <c r="H15" s="121" t="s">
        <v>70</v>
      </c>
      <c r="I15" s="121" t="s">
        <v>71</v>
      </c>
      <c r="J15" s="121" t="s">
        <v>72</v>
      </c>
      <c r="K15" s="121" t="s">
        <v>73</v>
      </c>
      <c r="L15" s="121" t="s">
        <v>74</v>
      </c>
      <c r="M15" s="121" t="s">
        <v>89</v>
      </c>
      <c r="N15" s="277"/>
      <c r="O15" s="20"/>
      <c r="P15" s="21" t="s">
        <v>10</v>
      </c>
      <c r="Q15" s="262" t="s">
        <v>11</v>
      </c>
      <c r="R15" s="263"/>
      <c r="S15" s="263"/>
      <c r="T15" s="264"/>
      <c r="U15" s="262" t="s">
        <v>12</v>
      </c>
      <c r="V15" s="264"/>
      <c r="W15" s="262" t="s">
        <v>13</v>
      </c>
      <c r="X15" s="274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37" ht="30" customHeight="1">
      <c r="A16" s="283" t="s">
        <v>14</v>
      </c>
      <c r="B16" s="284"/>
      <c r="C16" s="23" t="s">
        <v>15</v>
      </c>
      <c r="D16" s="24" t="s">
        <v>16</v>
      </c>
      <c r="E16" s="76"/>
      <c r="F16" s="76"/>
      <c r="G16" s="76"/>
      <c r="H16" s="76"/>
      <c r="I16" s="76"/>
      <c r="J16" s="76"/>
      <c r="K16" s="76"/>
      <c r="L16" s="76"/>
      <c r="M16" s="76"/>
      <c r="N16" s="26" t="str">
        <f>IF(SUM(E16:M16)=0,"",SUM(E16:M16))</f>
        <v/>
      </c>
      <c r="O16" s="105"/>
      <c r="P16" s="290" t="s">
        <v>17</v>
      </c>
      <c r="Q16" s="248" t="s">
        <v>88</v>
      </c>
      <c r="R16" s="297"/>
      <c r="S16" s="77"/>
      <c r="T16" s="28" t="s">
        <v>68</v>
      </c>
      <c r="U16" s="242" t="str">
        <f>IF(SUM(S16:S18)+Q19=0,"",S16*4500+S17*8000+S18*6000)</f>
        <v/>
      </c>
      <c r="V16" s="250" t="s">
        <v>18</v>
      </c>
      <c r="W16" s="242" t="str">
        <f>IF(U16="","",U16+Q19*1000)</f>
        <v/>
      </c>
      <c r="X16" s="258" t="s">
        <v>18</v>
      </c>
      <c r="AJ16" s="22"/>
      <c r="AK16" s="22"/>
    </row>
    <row r="17" spans="1:37" s="22" customFormat="1" ht="30" customHeight="1">
      <c r="A17" s="285"/>
      <c r="B17" s="286"/>
      <c r="C17" s="29" t="s">
        <v>19</v>
      </c>
      <c r="D17" s="30" t="s">
        <v>20</v>
      </c>
      <c r="E17" s="78"/>
      <c r="F17" s="78"/>
      <c r="G17" s="78"/>
      <c r="H17" s="78"/>
      <c r="I17" s="78"/>
      <c r="J17" s="78"/>
      <c r="K17" s="78"/>
      <c r="L17" s="78"/>
      <c r="M17" s="78"/>
      <c r="N17" s="32" t="str">
        <f t="shared" ref="N17:N19" si="0">IF(SUM(E17:M17)=0,"",SUM(E17:M17))</f>
        <v/>
      </c>
      <c r="O17" s="105"/>
      <c r="P17" s="291"/>
      <c r="Q17" s="293" t="s">
        <v>39</v>
      </c>
      <c r="R17" s="294"/>
      <c r="S17" s="79"/>
      <c r="T17" s="33" t="s">
        <v>42</v>
      </c>
      <c r="U17" s="256"/>
      <c r="V17" s="251"/>
      <c r="W17" s="243"/>
      <c r="X17" s="259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30" customHeight="1">
      <c r="A18" s="285"/>
      <c r="B18" s="286"/>
      <c r="C18" s="152" t="s">
        <v>21</v>
      </c>
      <c r="D18" s="34" t="s">
        <v>16</v>
      </c>
      <c r="E18" s="80"/>
      <c r="F18" s="80"/>
      <c r="G18" s="80"/>
      <c r="H18" s="80"/>
      <c r="I18" s="80"/>
      <c r="J18" s="80"/>
      <c r="K18" s="80"/>
      <c r="L18" s="80"/>
      <c r="M18" s="80"/>
      <c r="N18" s="36" t="str">
        <f t="shared" si="0"/>
        <v/>
      </c>
      <c r="O18" s="105"/>
      <c r="P18" s="292"/>
      <c r="Q18" s="248" t="s">
        <v>40</v>
      </c>
      <c r="R18" s="249"/>
      <c r="S18" s="81"/>
      <c r="T18" s="37" t="s">
        <v>42</v>
      </c>
      <c r="U18" s="257"/>
      <c r="V18" s="252"/>
      <c r="W18" s="243"/>
      <c r="X18" s="259"/>
    </row>
    <row r="19" spans="1:37" ht="30" customHeight="1" thickBot="1">
      <c r="A19" s="285"/>
      <c r="B19" s="286"/>
      <c r="C19" s="153"/>
      <c r="D19" s="30" t="s">
        <v>20</v>
      </c>
      <c r="E19" s="78"/>
      <c r="F19" s="78"/>
      <c r="G19" s="78"/>
      <c r="H19" s="78"/>
      <c r="I19" s="78"/>
      <c r="J19" s="78"/>
      <c r="K19" s="78"/>
      <c r="L19" s="78"/>
      <c r="M19" s="78"/>
      <c r="N19" s="32" t="str">
        <f t="shared" si="0"/>
        <v/>
      </c>
      <c r="O19" s="105"/>
      <c r="P19" s="97" t="s">
        <v>41</v>
      </c>
      <c r="Q19" s="315"/>
      <c r="R19" s="316"/>
      <c r="S19" s="316"/>
      <c r="T19" s="38" t="s">
        <v>22</v>
      </c>
      <c r="U19" s="39" t="str">
        <f>IF(Q19=0,"",Q19*1000)</f>
        <v/>
      </c>
      <c r="V19" s="101" t="s">
        <v>18</v>
      </c>
      <c r="W19" s="244"/>
      <c r="X19" s="260"/>
    </row>
    <row r="20" spans="1:37" ht="30" customHeight="1">
      <c r="A20" s="285"/>
      <c r="B20" s="286"/>
      <c r="C20" s="250" t="s">
        <v>12</v>
      </c>
      <c r="D20" s="34" t="s">
        <v>16</v>
      </c>
      <c r="E20" s="82" t="str">
        <f>IF(E16+E18=0,"",E16+E18)</f>
        <v/>
      </c>
      <c r="F20" s="82" t="str">
        <f t="shared" ref="F20:M21" si="1">IF(F16+F18=0,"",F16+F18)</f>
        <v/>
      </c>
      <c r="G20" s="82" t="str">
        <f t="shared" si="1"/>
        <v/>
      </c>
      <c r="H20" s="82" t="str">
        <f t="shared" si="1"/>
        <v/>
      </c>
      <c r="I20" s="82" t="str">
        <f t="shared" si="1"/>
        <v/>
      </c>
      <c r="J20" s="82" t="str">
        <f t="shared" si="1"/>
        <v/>
      </c>
      <c r="K20" s="82" t="str">
        <f t="shared" si="1"/>
        <v/>
      </c>
      <c r="L20" s="82" t="str">
        <f t="shared" si="1"/>
        <v/>
      </c>
      <c r="M20" s="82" t="str">
        <f t="shared" si="1"/>
        <v/>
      </c>
      <c r="N20" s="36" t="str">
        <f>IF(SUM(E18:M18)=0,"",SUM(E16:M16)+SUM(E18:M18))</f>
        <v/>
      </c>
      <c r="O20" s="105"/>
      <c r="P20" s="42"/>
      <c r="Q20" s="42"/>
      <c r="R20" s="12"/>
      <c r="S20" s="12"/>
      <c r="T20" s="42"/>
      <c r="U20" s="42"/>
      <c r="V20" s="42"/>
      <c r="W20" s="42"/>
      <c r="X20" s="103"/>
    </row>
    <row r="21" spans="1:37" ht="30" customHeight="1" thickBot="1">
      <c r="A21" s="287"/>
      <c r="B21" s="288"/>
      <c r="C21" s="289"/>
      <c r="D21" s="45" t="s">
        <v>20</v>
      </c>
      <c r="E21" s="83" t="str">
        <f>IF(E17+E19=0,"",E17+E19)</f>
        <v/>
      </c>
      <c r="F21" s="83" t="str">
        <f t="shared" si="1"/>
        <v/>
      </c>
      <c r="G21" s="83" t="str">
        <f t="shared" si="1"/>
        <v/>
      </c>
      <c r="H21" s="83" t="str">
        <f t="shared" si="1"/>
        <v/>
      </c>
      <c r="I21" s="83" t="str">
        <f t="shared" si="1"/>
        <v/>
      </c>
      <c r="J21" s="83" t="str">
        <f t="shared" si="1"/>
        <v/>
      </c>
      <c r="K21" s="83" t="str">
        <f t="shared" si="1"/>
        <v/>
      </c>
      <c r="L21" s="83" t="str">
        <f t="shared" si="1"/>
        <v/>
      </c>
      <c r="M21" s="83" t="str">
        <f t="shared" si="1"/>
        <v/>
      </c>
      <c r="N21" s="47" t="str">
        <f>IF(SUM(E19:M19)=0,"",SUM(E17:M17)+SUM(E19:M19))</f>
        <v/>
      </c>
      <c r="O21" s="105"/>
      <c r="P21" s="108" t="s">
        <v>54</v>
      </c>
      <c r="Q21" s="71" t="s">
        <v>88</v>
      </c>
      <c r="T21" s="105"/>
      <c r="U21" s="105"/>
      <c r="X21" s="105"/>
    </row>
    <row r="22" spans="1:37" ht="30" customHeight="1">
      <c r="A22" s="177" t="s">
        <v>43</v>
      </c>
      <c r="B22" s="178"/>
      <c r="C22" s="23" t="s">
        <v>15</v>
      </c>
      <c r="D22" s="24" t="s">
        <v>16</v>
      </c>
      <c r="E22" s="76"/>
      <c r="F22" s="76"/>
      <c r="G22" s="76"/>
      <c r="H22" s="76"/>
      <c r="I22" s="76"/>
      <c r="J22" s="76"/>
      <c r="K22" s="76"/>
      <c r="L22" s="76"/>
      <c r="M22" s="76"/>
      <c r="N22" s="26" t="str">
        <f t="shared" ref="N22:N25" si="2">IF(SUM(E22:M22)=0,"",SUM(E22:M22))</f>
        <v/>
      </c>
      <c r="O22" s="105"/>
      <c r="P22" s="48" t="s">
        <v>24</v>
      </c>
      <c r="Q22" s="183" t="s">
        <v>25</v>
      </c>
      <c r="R22" s="184"/>
      <c r="S22" s="183" t="s">
        <v>26</v>
      </c>
      <c r="T22" s="184"/>
      <c r="U22" s="295" t="s">
        <v>27</v>
      </c>
      <c r="V22" s="296"/>
      <c r="W22" s="245" t="s">
        <v>13</v>
      </c>
      <c r="X22" s="246"/>
    </row>
    <row r="23" spans="1:37" ht="30" customHeight="1">
      <c r="A23" s="179"/>
      <c r="B23" s="180"/>
      <c r="C23" s="29" t="s">
        <v>19</v>
      </c>
      <c r="D23" s="30" t="s">
        <v>20</v>
      </c>
      <c r="E23" s="78"/>
      <c r="F23" s="78"/>
      <c r="G23" s="78"/>
      <c r="H23" s="78"/>
      <c r="I23" s="78"/>
      <c r="J23" s="78"/>
      <c r="K23" s="78"/>
      <c r="L23" s="78"/>
      <c r="M23" s="78"/>
      <c r="N23" s="32" t="str">
        <f t="shared" si="2"/>
        <v/>
      </c>
      <c r="O23" s="105"/>
      <c r="P23" s="100" t="s">
        <v>14</v>
      </c>
      <c r="Q23" s="239"/>
      <c r="R23" s="306"/>
      <c r="S23" s="239"/>
      <c r="T23" s="306"/>
      <c r="U23" s="239"/>
      <c r="V23" s="306"/>
      <c r="W23" s="186" t="str">
        <f>IF(SUM(Q23:V23)=0,"",SUM(Q23:V23))</f>
        <v/>
      </c>
      <c r="X23" s="247"/>
    </row>
    <row r="24" spans="1:37" ht="30" customHeight="1">
      <c r="A24" s="179"/>
      <c r="B24" s="180"/>
      <c r="C24" s="152" t="s">
        <v>21</v>
      </c>
      <c r="D24" s="34" t="s">
        <v>16</v>
      </c>
      <c r="E24" s="80"/>
      <c r="F24" s="80"/>
      <c r="G24" s="80"/>
      <c r="H24" s="80"/>
      <c r="I24" s="80"/>
      <c r="J24" s="80"/>
      <c r="K24" s="80"/>
      <c r="L24" s="80"/>
      <c r="M24" s="80"/>
      <c r="N24" s="36" t="str">
        <f t="shared" si="2"/>
        <v/>
      </c>
      <c r="O24" s="105"/>
      <c r="P24" s="50" t="s">
        <v>30</v>
      </c>
      <c r="Q24" s="239"/>
      <c r="R24" s="306"/>
      <c r="S24" s="239"/>
      <c r="T24" s="306"/>
      <c r="U24" s="239"/>
      <c r="V24" s="306"/>
      <c r="W24" s="186" t="str">
        <f t="shared" ref="W24:W25" si="3">IF(SUM(Q24:V24)=0,"",SUM(Q24:V24))</f>
        <v/>
      </c>
      <c r="X24" s="247"/>
    </row>
    <row r="25" spans="1:37" ht="30" customHeight="1">
      <c r="A25" s="179"/>
      <c r="B25" s="180"/>
      <c r="C25" s="153"/>
      <c r="D25" s="30" t="s">
        <v>20</v>
      </c>
      <c r="E25" s="78"/>
      <c r="F25" s="78"/>
      <c r="G25" s="78"/>
      <c r="H25" s="78"/>
      <c r="I25" s="78"/>
      <c r="J25" s="78"/>
      <c r="K25" s="78"/>
      <c r="L25" s="78"/>
      <c r="M25" s="78"/>
      <c r="N25" s="32" t="str">
        <f t="shared" si="2"/>
        <v/>
      </c>
      <c r="O25" s="105"/>
      <c r="P25" s="98" t="s">
        <v>61</v>
      </c>
      <c r="Q25" s="239"/>
      <c r="R25" s="306"/>
      <c r="S25" s="239"/>
      <c r="T25" s="306"/>
      <c r="U25" s="239"/>
      <c r="V25" s="306"/>
      <c r="W25" s="186" t="str">
        <f t="shared" si="3"/>
        <v/>
      </c>
      <c r="X25" s="247"/>
      <c r="Z25" s="261" t="s">
        <v>38</v>
      </c>
      <c r="AA25" s="261"/>
      <c r="AB25" s="261"/>
      <c r="AC25" s="261"/>
      <c r="AD25" s="261"/>
      <c r="AE25" s="261"/>
      <c r="AF25" s="261"/>
      <c r="AG25" s="261"/>
      <c r="AH25" s="261"/>
    </row>
    <row r="26" spans="1:37" ht="30" customHeight="1" thickBot="1">
      <c r="A26" s="179"/>
      <c r="B26" s="180"/>
      <c r="C26" s="152" t="s">
        <v>12</v>
      </c>
      <c r="D26" s="34" t="s">
        <v>16</v>
      </c>
      <c r="E26" s="82" t="str">
        <f>IF(E22+E24=0,"",E22+E24)</f>
        <v/>
      </c>
      <c r="F26" s="82" t="str">
        <f t="shared" ref="F26:M27" si="4">IF(F22+F24=0,"",F22+F24)</f>
        <v/>
      </c>
      <c r="G26" s="82" t="str">
        <f t="shared" si="4"/>
        <v/>
      </c>
      <c r="H26" s="82" t="str">
        <f t="shared" si="4"/>
        <v/>
      </c>
      <c r="I26" s="82" t="str">
        <f t="shared" si="4"/>
        <v/>
      </c>
      <c r="J26" s="82" t="str">
        <f t="shared" si="4"/>
        <v/>
      </c>
      <c r="K26" s="82" t="str">
        <f t="shared" si="4"/>
        <v/>
      </c>
      <c r="L26" s="82" t="str">
        <f t="shared" si="4"/>
        <v/>
      </c>
      <c r="M26" s="82" t="str">
        <f t="shared" si="4"/>
        <v/>
      </c>
      <c r="N26" s="84" t="str">
        <f>IF(SUM(E24:M24)=0,"",SUM(E22:M22)+SUM(E24:M24))</f>
        <v/>
      </c>
      <c r="O26" s="105"/>
      <c r="P26" s="52" t="s">
        <v>13</v>
      </c>
      <c r="Q26" s="186" t="str">
        <f>IF(SUM(Q23:R25)=0,"",SUM(Q23:R25))</f>
        <v/>
      </c>
      <c r="R26" s="187"/>
      <c r="S26" s="186" t="str">
        <f t="shared" ref="S26" si="5">IF(SUM(S23:T25)=0,"",SUM(S23:T25))</f>
        <v/>
      </c>
      <c r="T26" s="187"/>
      <c r="U26" s="186" t="str">
        <f t="shared" ref="U26" si="6">IF(SUM(U23:V25)=0,"",SUM(U23:V25))</f>
        <v/>
      </c>
      <c r="V26" s="187"/>
      <c r="W26" s="186" t="str">
        <f t="shared" ref="W26" si="7">IF(SUM(Q26:V26)=0,"",SUM(Q26:V26))</f>
        <v/>
      </c>
      <c r="X26" s="247"/>
      <c r="Z26" s="261"/>
      <c r="AA26" s="261"/>
      <c r="AB26" s="261"/>
      <c r="AC26" s="261"/>
      <c r="AD26" s="261"/>
      <c r="AE26" s="261"/>
      <c r="AF26" s="261"/>
      <c r="AG26" s="261"/>
      <c r="AH26" s="261"/>
    </row>
    <row r="27" spans="1:37" ht="30" customHeight="1" thickBot="1">
      <c r="A27" s="181"/>
      <c r="B27" s="182"/>
      <c r="C27" s="185"/>
      <c r="D27" s="45" t="s">
        <v>20</v>
      </c>
      <c r="E27" s="83" t="str">
        <f>IF(E23+E25=0,"",E23+E25)</f>
        <v/>
      </c>
      <c r="F27" s="83" t="str">
        <f t="shared" si="4"/>
        <v/>
      </c>
      <c r="G27" s="83" t="str">
        <f t="shared" si="4"/>
        <v/>
      </c>
      <c r="H27" s="83" t="str">
        <f t="shared" si="4"/>
        <v/>
      </c>
      <c r="I27" s="83" t="str">
        <f t="shared" si="4"/>
        <v/>
      </c>
      <c r="J27" s="83" t="str">
        <f t="shared" si="4"/>
        <v/>
      </c>
      <c r="K27" s="83" t="str">
        <f t="shared" si="4"/>
        <v/>
      </c>
      <c r="L27" s="83" t="str">
        <f t="shared" si="4"/>
        <v/>
      </c>
      <c r="M27" s="83" t="str">
        <f t="shared" si="4"/>
        <v/>
      </c>
      <c r="N27" s="85" t="str">
        <f>IF(SUM(E25:M25)=0,"",SUM(E23:M23)+SUM(E25:M25))</f>
        <v/>
      </c>
      <c r="O27" s="105"/>
      <c r="P27" s="42"/>
      <c r="Q27" s="42"/>
      <c r="R27" s="42"/>
      <c r="S27" s="42"/>
      <c r="T27" s="42"/>
      <c r="U27" s="42"/>
      <c r="V27" s="42"/>
      <c r="W27" s="42"/>
      <c r="X27" s="42"/>
    </row>
    <row r="28" spans="1:37" ht="30" customHeight="1">
      <c r="A28" s="145" t="s">
        <v>31</v>
      </c>
      <c r="B28" s="147" t="s">
        <v>32</v>
      </c>
      <c r="C28" s="53" t="s">
        <v>15</v>
      </c>
      <c r="D28" s="54" t="s">
        <v>16</v>
      </c>
      <c r="E28" s="86"/>
      <c r="F28" s="86"/>
      <c r="G28" s="86"/>
      <c r="H28" s="86"/>
      <c r="I28" s="86"/>
      <c r="J28" s="86"/>
      <c r="K28" s="86"/>
      <c r="L28" s="86"/>
      <c r="M28" s="86"/>
      <c r="N28" s="26" t="str">
        <f t="shared" ref="N28:N31" si="8">IF(SUM(E28:M28)=0,"",SUM(E28:M28))</f>
        <v/>
      </c>
      <c r="O28" s="105"/>
      <c r="P28" s="4" t="s">
        <v>80</v>
      </c>
    </row>
    <row r="29" spans="1:37" ht="30" customHeight="1">
      <c r="A29" s="145"/>
      <c r="B29" s="147"/>
      <c r="C29" s="29" t="s">
        <v>19</v>
      </c>
      <c r="D29" s="30" t="s">
        <v>20</v>
      </c>
      <c r="E29" s="78"/>
      <c r="F29" s="78"/>
      <c r="G29" s="78"/>
      <c r="H29" s="78"/>
      <c r="I29" s="78"/>
      <c r="J29" s="78"/>
      <c r="K29" s="78"/>
      <c r="L29" s="78"/>
      <c r="M29" s="78"/>
      <c r="N29" s="32" t="str">
        <f t="shared" si="8"/>
        <v/>
      </c>
      <c r="O29" s="105"/>
      <c r="P29" s="4" t="s">
        <v>81</v>
      </c>
    </row>
    <row r="30" spans="1:37" ht="30" customHeight="1">
      <c r="A30" s="145"/>
      <c r="B30" s="147"/>
      <c r="C30" s="152" t="s">
        <v>21</v>
      </c>
      <c r="D30" s="34" t="s">
        <v>16</v>
      </c>
      <c r="E30" s="80"/>
      <c r="F30" s="80"/>
      <c r="G30" s="80"/>
      <c r="H30" s="80"/>
      <c r="I30" s="80"/>
      <c r="J30" s="80"/>
      <c r="K30" s="80"/>
      <c r="L30" s="80"/>
      <c r="M30" s="80"/>
      <c r="N30" s="36" t="str">
        <f t="shared" si="8"/>
        <v/>
      </c>
      <c r="O30" s="105"/>
      <c r="P30" s="109" t="s">
        <v>60</v>
      </c>
      <c r="Q30" s="109"/>
      <c r="R30" s="109"/>
      <c r="S30" s="109"/>
      <c r="T30" s="109"/>
      <c r="U30" s="109"/>
      <c r="V30" s="109"/>
      <c r="W30" s="109"/>
      <c r="X30" s="109"/>
    </row>
    <row r="31" spans="1:37" ht="30" customHeight="1">
      <c r="A31" s="145"/>
      <c r="B31" s="147"/>
      <c r="C31" s="153"/>
      <c r="D31" s="30" t="s">
        <v>20</v>
      </c>
      <c r="E31" s="78"/>
      <c r="F31" s="78"/>
      <c r="G31" s="78"/>
      <c r="H31" s="78"/>
      <c r="I31" s="78"/>
      <c r="J31" s="78"/>
      <c r="K31" s="78"/>
      <c r="L31" s="78"/>
      <c r="M31" s="78"/>
      <c r="N31" s="32" t="str">
        <f t="shared" si="8"/>
        <v/>
      </c>
      <c r="O31" s="105"/>
      <c r="P31" s="139" t="s">
        <v>93</v>
      </c>
      <c r="Q31" s="139"/>
      <c r="R31" s="139"/>
      <c r="S31" s="139"/>
      <c r="T31" s="139"/>
      <c r="U31" s="139"/>
      <c r="V31" s="139"/>
      <c r="W31" s="139"/>
      <c r="X31" s="127"/>
    </row>
    <row r="32" spans="1:37" ht="30" customHeight="1" thickBot="1">
      <c r="A32" s="145"/>
      <c r="B32" s="147"/>
      <c r="C32" s="152" t="s">
        <v>12</v>
      </c>
      <c r="D32" s="34" t="s">
        <v>16</v>
      </c>
      <c r="E32" s="82" t="str">
        <f>IF(E28+E30=0,"",E28+E30)</f>
        <v/>
      </c>
      <c r="F32" s="82" t="str">
        <f t="shared" ref="F32:M33" si="9">IF(F28+F30=0,"",F28+F30)</f>
        <v/>
      </c>
      <c r="G32" s="82" t="str">
        <f t="shared" si="9"/>
        <v/>
      </c>
      <c r="H32" s="82" t="str">
        <f t="shared" si="9"/>
        <v/>
      </c>
      <c r="I32" s="82" t="str">
        <f t="shared" si="9"/>
        <v/>
      </c>
      <c r="J32" s="82" t="str">
        <f t="shared" si="9"/>
        <v/>
      </c>
      <c r="K32" s="82" t="str">
        <f t="shared" si="9"/>
        <v/>
      </c>
      <c r="L32" s="82" t="str">
        <f t="shared" si="9"/>
        <v/>
      </c>
      <c r="M32" s="82" t="str">
        <f t="shared" si="9"/>
        <v/>
      </c>
      <c r="N32" s="84" t="str">
        <f>IF(SUM(E30:M30)=0,"",SUM(E28:M28)+SUM(E30:M30))</f>
        <v/>
      </c>
      <c r="O32" s="105"/>
      <c r="P32" s="317" t="s">
        <v>95</v>
      </c>
      <c r="Q32" s="317"/>
      <c r="R32" s="317"/>
      <c r="S32" s="317"/>
      <c r="T32" s="317"/>
      <c r="U32" s="317"/>
      <c r="V32" s="317"/>
      <c r="W32" s="317"/>
      <c r="X32" s="127"/>
      <c r="Y32" s="57"/>
    </row>
    <row r="33" spans="1:24" ht="30" customHeight="1" thickBot="1">
      <c r="A33" s="154"/>
      <c r="B33" s="155"/>
      <c r="C33" s="156"/>
      <c r="D33" s="58" t="s">
        <v>20</v>
      </c>
      <c r="E33" s="87" t="str">
        <f>IF(E29+E31=0,"",E29+E31)</f>
        <v/>
      </c>
      <c r="F33" s="87" t="str">
        <f t="shared" si="9"/>
        <v/>
      </c>
      <c r="G33" s="87" t="str">
        <f t="shared" si="9"/>
        <v/>
      </c>
      <c r="H33" s="87" t="str">
        <f t="shared" si="9"/>
        <v/>
      </c>
      <c r="I33" s="87" t="str">
        <f t="shared" si="9"/>
        <v/>
      </c>
      <c r="J33" s="87" t="str">
        <f t="shared" si="9"/>
        <v/>
      </c>
      <c r="K33" s="87" t="str">
        <f t="shared" si="9"/>
        <v/>
      </c>
      <c r="L33" s="87" t="str">
        <f t="shared" si="9"/>
        <v/>
      </c>
      <c r="M33" s="87" t="str">
        <f t="shared" si="9"/>
        <v/>
      </c>
      <c r="N33" s="88" t="str">
        <f>IF(SUM(E31:M31)=0,"",SUM(E29:M29)+SUM(E31:M31))</f>
        <v/>
      </c>
      <c r="O33" s="105"/>
      <c r="P33" s="166" t="s">
        <v>34</v>
      </c>
      <c r="Q33" s="167"/>
      <c r="R33" s="167"/>
      <c r="S33" s="167"/>
      <c r="T33" s="167"/>
      <c r="U33" s="167"/>
      <c r="V33" s="307"/>
      <c r="W33" s="307"/>
      <c r="X33" s="308"/>
    </row>
    <row r="34" spans="1:24" ht="30" customHeight="1" thickTop="1">
      <c r="A34" s="142" t="s">
        <v>35</v>
      </c>
      <c r="B34" s="143"/>
      <c r="C34" s="144"/>
      <c r="D34" s="61" t="s">
        <v>16</v>
      </c>
      <c r="E34" s="89" t="str">
        <f>IF(E16+E18+E22+E24+E28+E30=0,"",E16+E18+E22+E24+E28+E30)</f>
        <v/>
      </c>
      <c r="F34" s="89" t="str">
        <f t="shared" ref="F34:M35" si="10">IF(F16+F18+F22+F24+F28+F30=0,"",F16+F18+F22+F24+F28+F30)</f>
        <v/>
      </c>
      <c r="G34" s="89" t="str">
        <f t="shared" si="10"/>
        <v/>
      </c>
      <c r="H34" s="89" t="str">
        <f t="shared" si="10"/>
        <v/>
      </c>
      <c r="I34" s="89" t="str">
        <f t="shared" si="10"/>
        <v/>
      </c>
      <c r="J34" s="89" t="str">
        <f t="shared" si="10"/>
        <v/>
      </c>
      <c r="K34" s="89" t="str">
        <f t="shared" si="10"/>
        <v/>
      </c>
      <c r="L34" s="89" t="str">
        <f t="shared" si="10"/>
        <v/>
      </c>
      <c r="M34" s="89" t="str">
        <f t="shared" si="10"/>
        <v/>
      </c>
      <c r="N34" s="90" t="str">
        <f>IF(SUM(E16:M16)+SUM(E18:M18)+SUM(E22:M22)+SUM(E24:M24)+SUM(E28:M28)+SUM(E30:M30)=0,"",SUM(E16:M16)+SUM(E18:M18)+SUM(E22:M22)+SUM(E24:M24)+SUM(E28:M28)+SUM(E30:M30))</f>
        <v/>
      </c>
      <c r="O34" s="105"/>
      <c r="P34" s="169"/>
      <c r="Q34" s="170"/>
      <c r="R34" s="170"/>
      <c r="S34" s="170"/>
      <c r="T34" s="170"/>
      <c r="U34" s="170"/>
      <c r="V34" s="309"/>
      <c r="W34" s="309"/>
      <c r="X34" s="310"/>
    </row>
    <row r="35" spans="1:24" ht="30" customHeight="1">
      <c r="A35" s="145"/>
      <c r="B35" s="146"/>
      <c r="C35" s="147"/>
      <c r="D35" s="64" t="s">
        <v>20</v>
      </c>
      <c r="E35" s="91" t="str">
        <f>IF(E17+E19+E23+E25+E29+E31=0,"",E17+E19+E23+E25+E29+E31)</f>
        <v/>
      </c>
      <c r="F35" s="91" t="str">
        <f t="shared" si="10"/>
        <v/>
      </c>
      <c r="G35" s="91" t="str">
        <f t="shared" si="10"/>
        <v/>
      </c>
      <c r="H35" s="91" t="str">
        <f t="shared" si="10"/>
        <v/>
      </c>
      <c r="I35" s="91" t="str">
        <f t="shared" si="10"/>
        <v/>
      </c>
      <c r="J35" s="91" t="str">
        <f t="shared" si="10"/>
        <v/>
      </c>
      <c r="K35" s="91" t="str">
        <f t="shared" si="10"/>
        <v/>
      </c>
      <c r="L35" s="91" t="str">
        <f t="shared" si="10"/>
        <v/>
      </c>
      <c r="M35" s="91" t="str">
        <f t="shared" si="10"/>
        <v/>
      </c>
      <c r="N35" s="92" t="str">
        <f>IF(SUM(E17:M17)+SUM(E19:M19)+SUM(E23:M23)+SUM(E25:M25)+SUM(E29:M29)+SUM(E31:M31)=0,"",SUM(E17:M17)+SUM(E19:M19)+SUM(E23:M23)+SUM(E25:M25)+SUM(E29:M29)+SUM(E31:M31))</f>
        <v/>
      </c>
      <c r="O35" s="105"/>
      <c r="P35" s="169"/>
      <c r="Q35" s="170"/>
      <c r="R35" s="170"/>
      <c r="S35" s="170"/>
      <c r="T35" s="170"/>
      <c r="U35" s="170"/>
      <c r="V35" s="309"/>
      <c r="W35" s="309"/>
      <c r="X35" s="310"/>
    </row>
    <row r="36" spans="1:24" ht="30" customHeight="1" thickBot="1">
      <c r="A36" s="148"/>
      <c r="B36" s="149"/>
      <c r="C36" s="150"/>
      <c r="D36" s="67" t="s">
        <v>36</v>
      </c>
      <c r="E36" s="93" t="str">
        <f>IF(SUM(E16:E19)+SUM(E22:E25)+SUM(E28:E31)=0,"",SUM(E16:E19)+SUM(E22:E25)+SUM(E28:E31))</f>
        <v/>
      </c>
      <c r="F36" s="93" t="str">
        <f t="shared" ref="F36:M36" si="11">IF(SUM(F16:F19)+SUM(F22:F25)+SUM(F28:F31)=0,"",SUM(F16:F19)+SUM(F22:F25)+SUM(F28:F31))</f>
        <v/>
      </c>
      <c r="G36" s="93" t="str">
        <f t="shared" si="11"/>
        <v/>
      </c>
      <c r="H36" s="93" t="str">
        <f t="shared" si="11"/>
        <v/>
      </c>
      <c r="I36" s="93" t="str">
        <f t="shared" si="11"/>
        <v/>
      </c>
      <c r="J36" s="93" t="str">
        <f t="shared" si="11"/>
        <v/>
      </c>
      <c r="K36" s="93" t="str">
        <f t="shared" si="11"/>
        <v/>
      </c>
      <c r="L36" s="93" t="str">
        <f t="shared" si="11"/>
        <v/>
      </c>
      <c r="M36" s="93" t="str">
        <f t="shared" si="11"/>
        <v/>
      </c>
      <c r="N36" s="94" t="str">
        <f>IF(SUM(E16:M19)+SUM(E22:M25)+SUM(E28:M31)=0,"",SUM(E36:M36))</f>
        <v/>
      </c>
      <c r="O36" s="70"/>
      <c r="P36" s="169"/>
      <c r="Q36" s="170"/>
      <c r="R36" s="170"/>
      <c r="S36" s="170"/>
      <c r="T36" s="170"/>
      <c r="U36" s="170"/>
      <c r="V36" s="309"/>
      <c r="W36" s="309"/>
      <c r="X36" s="310"/>
    </row>
    <row r="37" spans="1:24" ht="30" customHeight="1" thickBot="1">
      <c r="A37" s="71"/>
      <c r="B37" s="71"/>
      <c r="C37" s="71" t="s">
        <v>84</v>
      </c>
      <c r="D37" s="71"/>
      <c r="E37" s="72"/>
      <c r="F37" s="72"/>
      <c r="G37" s="72"/>
      <c r="H37" s="72"/>
      <c r="I37" s="72"/>
      <c r="J37" s="72"/>
      <c r="K37" s="72"/>
      <c r="L37" s="72"/>
      <c r="M37" s="73"/>
      <c r="O37" s="109"/>
      <c r="P37" s="169"/>
      <c r="Q37" s="170"/>
      <c r="R37" s="170"/>
      <c r="S37" s="170"/>
      <c r="T37" s="170"/>
      <c r="U37" s="170"/>
      <c r="V37" s="309"/>
      <c r="W37" s="309"/>
      <c r="X37" s="310"/>
    </row>
    <row r="38" spans="1:24">
      <c r="A38" s="302" t="s">
        <v>55</v>
      </c>
      <c r="B38" s="303"/>
      <c r="C38" s="303"/>
      <c r="D38" s="304"/>
      <c r="E38" s="122">
        <v>43863</v>
      </c>
      <c r="F38" s="122">
        <v>43864</v>
      </c>
      <c r="G38" s="122">
        <v>43865</v>
      </c>
      <c r="H38" s="122">
        <v>43866</v>
      </c>
      <c r="I38" s="122">
        <v>43867</v>
      </c>
      <c r="J38" s="122">
        <v>43868</v>
      </c>
      <c r="K38" s="122">
        <v>43869</v>
      </c>
      <c r="L38" s="122">
        <v>43870</v>
      </c>
      <c r="M38" s="122">
        <v>43871</v>
      </c>
      <c r="N38" s="95" t="s">
        <v>36</v>
      </c>
      <c r="O38" s="6"/>
      <c r="P38" s="169"/>
      <c r="Q38" s="170"/>
      <c r="R38" s="170"/>
      <c r="S38" s="170"/>
      <c r="T38" s="170"/>
      <c r="U38" s="170"/>
      <c r="V38" s="309"/>
      <c r="W38" s="309"/>
      <c r="X38" s="310"/>
    </row>
    <row r="39" spans="1:24">
      <c r="A39" s="340" t="s">
        <v>56</v>
      </c>
      <c r="B39" s="341"/>
      <c r="C39" s="250"/>
      <c r="D39" s="102" t="s">
        <v>65</v>
      </c>
      <c r="E39" s="124"/>
      <c r="F39" s="124"/>
      <c r="G39" s="124"/>
      <c r="H39" s="124"/>
      <c r="I39" s="124"/>
      <c r="J39" s="124"/>
      <c r="K39" s="124"/>
      <c r="L39" s="124"/>
      <c r="M39" s="124"/>
      <c r="N39" s="112" t="str">
        <f t="shared" ref="N39:N40" si="12">IF(SUM(E39:M39)=0,"",SUM(E39:M39))</f>
        <v/>
      </c>
      <c r="O39" s="6"/>
      <c r="P39" s="169"/>
      <c r="Q39" s="170"/>
      <c r="R39" s="170"/>
      <c r="S39" s="170"/>
      <c r="T39" s="170"/>
      <c r="U39" s="170"/>
      <c r="V39" s="309"/>
      <c r="W39" s="309"/>
      <c r="X39" s="310"/>
    </row>
    <row r="40" spans="1:24" ht="20.25" thickBot="1">
      <c r="A40" s="342"/>
      <c r="B40" s="343"/>
      <c r="C40" s="251"/>
      <c r="D40" s="113" t="s">
        <v>66</v>
      </c>
      <c r="E40" s="125"/>
      <c r="F40" s="125"/>
      <c r="G40" s="125"/>
      <c r="H40" s="125"/>
      <c r="I40" s="125"/>
      <c r="J40" s="125"/>
      <c r="K40" s="125"/>
      <c r="L40" s="125"/>
      <c r="M40" s="125"/>
      <c r="N40" s="114" t="str">
        <f t="shared" si="12"/>
        <v/>
      </c>
      <c r="O40" s="6"/>
      <c r="P40" s="169"/>
      <c r="Q40" s="170"/>
      <c r="R40" s="170"/>
      <c r="S40" s="170"/>
      <c r="T40" s="170"/>
      <c r="U40" s="170"/>
      <c r="V40" s="311"/>
      <c r="W40" s="311"/>
      <c r="X40" s="312"/>
    </row>
    <row r="41" spans="1:24" ht="20.25" thickBot="1">
      <c r="A41" s="344"/>
      <c r="B41" s="232"/>
      <c r="C41" s="289"/>
      <c r="D41" s="110" t="s">
        <v>67</v>
      </c>
      <c r="E41" s="126"/>
      <c r="F41" s="126"/>
      <c r="G41" s="126"/>
      <c r="H41" s="126"/>
      <c r="I41" s="126"/>
      <c r="J41" s="126"/>
      <c r="K41" s="126"/>
      <c r="L41" s="126"/>
      <c r="M41" s="126"/>
      <c r="N41" s="96" t="str">
        <f>IF(SUM(E41:M41)=0,"",SUM(E41:M41))</f>
        <v/>
      </c>
      <c r="O41" s="7"/>
      <c r="P41" s="169"/>
      <c r="Q41" s="170"/>
      <c r="R41" s="170"/>
      <c r="S41" s="170"/>
      <c r="T41" s="170"/>
      <c r="U41" s="170"/>
      <c r="V41" s="345" t="s">
        <v>64</v>
      </c>
      <c r="W41" s="346"/>
      <c r="X41" s="347"/>
    </row>
    <row r="42" spans="1:24" ht="20.25" thickBot="1">
      <c r="C42" s="298" t="s">
        <v>79</v>
      </c>
      <c r="D42" s="298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P42" s="169"/>
      <c r="Q42" s="170"/>
      <c r="R42" s="170"/>
      <c r="S42" s="170"/>
      <c r="T42" s="170"/>
      <c r="U42" s="170"/>
      <c r="V42" s="160" t="str">
        <f>IF('５都道府県選手団'!V37="","",'５都道府県選手団'!V37)</f>
        <v/>
      </c>
      <c r="W42" s="161"/>
      <c r="X42" s="162"/>
    </row>
    <row r="43" spans="1:24" ht="41.25" customHeight="1" thickBot="1">
      <c r="A43" s="300" t="s">
        <v>58</v>
      </c>
      <c r="B43" s="305"/>
      <c r="C43" s="305"/>
      <c r="D43" s="301"/>
      <c r="E43" s="111"/>
      <c r="F43" s="300" t="s">
        <v>59</v>
      </c>
      <c r="G43" s="301"/>
      <c r="H43" s="305"/>
      <c r="I43" s="305"/>
      <c r="J43" s="305"/>
      <c r="K43" s="305"/>
      <c r="L43" s="305"/>
      <c r="M43" s="305"/>
      <c r="N43" s="301"/>
      <c r="P43" s="172"/>
      <c r="Q43" s="173"/>
      <c r="R43" s="173"/>
      <c r="S43" s="173"/>
      <c r="T43" s="173"/>
      <c r="U43" s="173"/>
      <c r="V43" s="163"/>
      <c r="W43" s="164"/>
      <c r="X43" s="165"/>
    </row>
    <row r="45" spans="1:24" ht="33.75" customHeight="1">
      <c r="Q45" s="6"/>
    </row>
  </sheetData>
  <mergeCells count="74">
    <mergeCell ref="V42:X43"/>
    <mergeCell ref="A43:D43"/>
    <mergeCell ref="F43:G43"/>
    <mergeCell ref="H43:N43"/>
    <mergeCell ref="V33:X40"/>
    <mergeCell ref="A34:C36"/>
    <mergeCell ref="A38:D38"/>
    <mergeCell ref="A39:C41"/>
    <mergeCell ref="V41:X41"/>
    <mergeCell ref="A28:A33"/>
    <mergeCell ref="B28:B33"/>
    <mergeCell ref="C30:C31"/>
    <mergeCell ref="C32:C33"/>
    <mergeCell ref="P33:U43"/>
    <mergeCell ref="C42:N42"/>
    <mergeCell ref="P31:W31"/>
    <mergeCell ref="U25:V25"/>
    <mergeCell ref="W25:X25"/>
    <mergeCell ref="Z25:AH26"/>
    <mergeCell ref="C26:C27"/>
    <mergeCell ref="Q26:R26"/>
    <mergeCell ref="S26:T26"/>
    <mergeCell ref="U26:V26"/>
    <mergeCell ref="W26:X26"/>
    <mergeCell ref="A22:B27"/>
    <mergeCell ref="Q22:R22"/>
    <mergeCell ref="S22:T22"/>
    <mergeCell ref="U22:V22"/>
    <mergeCell ref="W22:X22"/>
    <mergeCell ref="Q23:R23"/>
    <mergeCell ref="S23:T23"/>
    <mergeCell ref="U23:V23"/>
    <mergeCell ref="W23:X23"/>
    <mergeCell ref="C24:C25"/>
    <mergeCell ref="Q24:R24"/>
    <mergeCell ref="S24:T24"/>
    <mergeCell ref="U24:V24"/>
    <mergeCell ref="W24:X24"/>
    <mergeCell ref="Q25:R25"/>
    <mergeCell ref="S25:T25"/>
    <mergeCell ref="U16:U18"/>
    <mergeCell ref="X16:X19"/>
    <mergeCell ref="Q17:R17"/>
    <mergeCell ref="C18:C19"/>
    <mergeCell ref="Q18:R18"/>
    <mergeCell ref="Q19:S19"/>
    <mergeCell ref="V16:V18"/>
    <mergeCell ref="W16:W19"/>
    <mergeCell ref="E13:M13"/>
    <mergeCell ref="C20:C21"/>
    <mergeCell ref="A16:B21"/>
    <mergeCell ref="P16:P18"/>
    <mergeCell ref="Q16:R16"/>
    <mergeCell ref="I8:J11"/>
    <mergeCell ref="L8:R8"/>
    <mergeCell ref="T8:X8"/>
    <mergeCell ref="K9:R11"/>
    <mergeCell ref="T9:X9"/>
    <mergeCell ref="P32:W32"/>
    <mergeCell ref="A1:C1"/>
    <mergeCell ref="P1:X1"/>
    <mergeCell ref="A3:X3"/>
    <mergeCell ref="A4:C7"/>
    <mergeCell ref="D4:H7"/>
    <mergeCell ref="J4:K7"/>
    <mergeCell ref="L4:T7"/>
    <mergeCell ref="T11:X11"/>
    <mergeCell ref="A13:D15"/>
    <mergeCell ref="N13:N15"/>
    <mergeCell ref="Q15:T15"/>
    <mergeCell ref="U15:V15"/>
    <mergeCell ref="W15:X15"/>
    <mergeCell ref="A8:C11"/>
    <mergeCell ref="D8:H11"/>
  </mergeCells>
  <phoneticPr fontId="1"/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48" orientation="landscape"/>
  <headerFooter alignWithMargins="0"/>
  <rowBreaks count="1" manualBreakCount="1">
    <brk id="43" max="2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5"/>
  <sheetViews>
    <sheetView zoomScale="60" zoomScaleNormal="60" zoomScaleSheetLayoutView="50" zoomScalePageLayoutView="25" workbookViewId="0">
      <selection activeCell="Q21" sqref="Q21"/>
    </sheetView>
  </sheetViews>
  <sheetFormatPr defaultColWidth="0.125" defaultRowHeight="19.5"/>
  <cols>
    <col min="1" max="1" width="3.375" style="4" customWidth="1"/>
    <col min="2" max="2" width="3.25" style="4" customWidth="1"/>
    <col min="3" max="4" width="10" style="5" customWidth="1"/>
    <col min="5" max="13" width="12.75" style="4" customWidth="1"/>
    <col min="14" max="14" width="10.625" style="4" customWidth="1"/>
    <col min="15" max="15" width="4.5" style="4" customWidth="1"/>
    <col min="16" max="16" width="21" style="4" customWidth="1"/>
    <col min="17" max="17" width="6.625" style="4" customWidth="1"/>
    <col min="18" max="18" width="12.125" style="6" customWidth="1"/>
    <col min="19" max="19" width="12.625" style="6" customWidth="1"/>
    <col min="20" max="20" width="6" style="7" bestFit="1" customWidth="1"/>
    <col min="21" max="21" width="20.5" style="7" customWidth="1"/>
    <col min="22" max="22" width="4.25" style="7" bestFit="1" customWidth="1"/>
    <col min="23" max="23" width="22.25" style="7" customWidth="1"/>
    <col min="24" max="24" width="4.25" style="4" bestFit="1" customWidth="1"/>
    <col min="25" max="16384" width="0.125" style="4"/>
  </cols>
  <sheetData>
    <row r="1" spans="1:37" ht="21" customHeight="1">
      <c r="A1" s="188" t="s">
        <v>0</v>
      </c>
      <c r="B1" s="189"/>
      <c r="C1" s="190"/>
      <c r="D1" s="1"/>
      <c r="E1" s="104"/>
      <c r="F1" s="104"/>
      <c r="G1" s="3"/>
      <c r="H1" s="3"/>
      <c r="P1" s="318"/>
      <c r="Q1" s="318"/>
      <c r="R1" s="318"/>
      <c r="S1" s="318"/>
      <c r="T1" s="318"/>
      <c r="U1" s="318"/>
      <c r="V1" s="318"/>
      <c r="W1" s="318"/>
      <c r="X1" s="318"/>
    </row>
    <row r="2" spans="1:37" ht="10.5" hidden="1" customHeight="1"/>
    <row r="3" spans="1:37" ht="33.75" customHeight="1" thickBot="1">
      <c r="A3" s="319" t="s">
        <v>86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</row>
    <row r="4" spans="1:37" ht="12" customHeight="1">
      <c r="A4" s="320" t="s">
        <v>1</v>
      </c>
      <c r="B4" s="321"/>
      <c r="C4" s="321"/>
      <c r="D4" s="337"/>
      <c r="E4" s="211"/>
      <c r="F4" s="211"/>
      <c r="G4" s="211"/>
      <c r="H4" s="212"/>
      <c r="I4" s="8"/>
      <c r="J4" s="234" t="s">
        <v>62</v>
      </c>
      <c r="K4" s="235"/>
      <c r="L4" s="328" t="s">
        <v>2</v>
      </c>
      <c r="M4" s="329"/>
      <c r="N4" s="329"/>
      <c r="O4" s="329"/>
      <c r="P4" s="329"/>
      <c r="Q4" s="329"/>
      <c r="R4" s="329"/>
      <c r="S4" s="329"/>
      <c r="T4" s="330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7" s="9" customFormat="1" ht="15" customHeight="1">
      <c r="A5" s="322"/>
      <c r="B5" s="323"/>
      <c r="C5" s="323"/>
      <c r="D5" s="338"/>
      <c r="E5" s="213"/>
      <c r="F5" s="213"/>
      <c r="G5" s="213"/>
      <c r="H5" s="214"/>
      <c r="I5" s="8"/>
      <c r="J5" s="236"/>
      <c r="K5" s="237"/>
      <c r="L5" s="331"/>
      <c r="M5" s="332"/>
      <c r="N5" s="332"/>
      <c r="O5" s="332"/>
      <c r="P5" s="332"/>
      <c r="Q5" s="332"/>
      <c r="R5" s="332"/>
      <c r="S5" s="332"/>
      <c r="T5" s="333"/>
    </row>
    <row r="6" spans="1:37" s="9" customFormat="1" ht="15" customHeight="1">
      <c r="A6" s="324"/>
      <c r="B6" s="325"/>
      <c r="C6" s="325"/>
      <c r="D6" s="338"/>
      <c r="E6" s="213"/>
      <c r="F6" s="213"/>
      <c r="G6" s="213"/>
      <c r="H6" s="214"/>
      <c r="I6" s="8"/>
      <c r="J6" s="238"/>
      <c r="K6" s="239"/>
      <c r="L6" s="331"/>
      <c r="M6" s="332"/>
      <c r="N6" s="332"/>
      <c r="O6" s="332"/>
      <c r="P6" s="332"/>
      <c r="Q6" s="332"/>
      <c r="R6" s="332"/>
      <c r="S6" s="332"/>
      <c r="T6" s="333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7" ht="27" customHeight="1" thickBot="1">
      <c r="A7" s="326"/>
      <c r="B7" s="327"/>
      <c r="C7" s="327"/>
      <c r="D7" s="339"/>
      <c r="E7" s="215"/>
      <c r="F7" s="215"/>
      <c r="G7" s="215"/>
      <c r="H7" s="216"/>
      <c r="I7" s="8"/>
      <c r="J7" s="240"/>
      <c r="K7" s="241"/>
      <c r="L7" s="334"/>
      <c r="M7" s="335"/>
      <c r="N7" s="335"/>
      <c r="O7" s="335"/>
      <c r="P7" s="335"/>
      <c r="Q7" s="335"/>
      <c r="R7" s="335"/>
      <c r="S7" s="335"/>
      <c r="T7" s="336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7" s="9" customFormat="1" ht="19.5" customHeight="1">
      <c r="A8" s="191" t="s">
        <v>37</v>
      </c>
      <c r="B8" s="192"/>
      <c r="C8" s="193"/>
      <c r="D8" s="265"/>
      <c r="E8" s="266"/>
      <c r="F8" s="266"/>
      <c r="G8" s="266"/>
      <c r="H8" s="267"/>
      <c r="I8" s="200" t="s">
        <v>3</v>
      </c>
      <c r="J8" s="193"/>
      <c r="K8" s="11" t="s">
        <v>4</v>
      </c>
      <c r="L8" s="204"/>
      <c r="M8" s="204"/>
      <c r="N8" s="204"/>
      <c r="O8" s="204"/>
      <c r="P8" s="204"/>
      <c r="Q8" s="204"/>
      <c r="R8" s="204"/>
      <c r="S8" s="12" t="s">
        <v>48</v>
      </c>
      <c r="T8" s="205"/>
      <c r="U8" s="205"/>
      <c r="V8" s="205"/>
      <c r="W8" s="205"/>
      <c r="X8" s="206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9.5" customHeight="1">
      <c r="A9" s="194"/>
      <c r="B9" s="195"/>
      <c r="C9" s="196"/>
      <c r="D9" s="268"/>
      <c r="E9" s="269"/>
      <c r="F9" s="269"/>
      <c r="G9" s="269"/>
      <c r="H9" s="270"/>
      <c r="I9" s="201"/>
      <c r="J9" s="196"/>
      <c r="K9" s="207"/>
      <c r="L9" s="146"/>
      <c r="M9" s="146"/>
      <c r="N9" s="146"/>
      <c r="O9" s="146"/>
      <c r="P9" s="146"/>
      <c r="Q9" s="146"/>
      <c r="R9" s="146"/>
      <c r="S9" s="14" t="s">
        <v>5</v>
      </c>
      <c r="T9" s="209"/>
      <c r="U9" s="209"/>
      <c r="V9" s="209"/>
      <c r="W9" s="209"/>
      <c r="X9" s="210"/>
    </row>
    <row r="10" spans="1:37" ht="19.5" customHeight="1">
      <c r="A10" s="194"/>
      <c r="B10" s="195"/>
      <c r="C10" s="196"/>
      <c r="D10" s="268"/>
      <c r="E10" s="269"/>
      <c r="F10" s="269"/>
      <c r="G10" s="269"/>
      <c r="H10" s="270"/>
      <c r="I10" s="201"/>
      <c r="J10" s="196"/>
      <c r="K10" s="207"/>
      <c r="L10" s="146"/>
      <c r="M10" s="146"/>
      <c r="N10" s="146"/>
      <c r="O10" s="146"/>
      <c r="P10" s="146"/>
      <c r="Q10" s="146"/>
      <c r="R10" s="146"/>
      <c r="S10" s="14" t="s">
        <v>6</v>
      </c>
      <c r="T10" s="106"/>
      <c r="U10" s="106"/>
      <c r="V10" s="106"/>
      <c r="W10" s="106"/>
      <c r="X10" s="107"/>
    </row>
    <row r="11" spans="1:37" ht="20.25" customHeight="1" thickBot="1">
      <c r="A11" s="197"/>
      <c r="B11" s="198"/>
      <c r="C11" s="199"/>
      <c r="D11" s="271"/>
      <c r="E11" s="272"/>
      <c r="F11" s="272"/>
      <c r="G11" s="272"/>
      <c r="H11" s="273"/>
      <c r="I11" s="202"/>
      <c r="J11" s="199"/>
      <c r="K11" s="208"/>
      <c r="L11" s="149"/>
      <c r="M11" s="149"/>
      <c r="N11" s="149"/>
      <c r="O11" s="149"/>
      <c r="P11" s="149"/>
      <c r="Q11" s="149"/>
      <c r="R11" s="149"/>
      <c r="S11" s="17" t="s">
        <v>52</v>
      </c>
      <c r="T11" s="232"/>
      <c r="U11" s="232"/>
      <c r="V11" s="232"/>
      <c r="W11" s="232"/>
      <c r="X11" s="233"/>
    </row>
    <row r="12" spans="1:37" ht="3.75" customHeight="1" thickBot="1"/>
    <row r="13" spans="1:37" ht="21.75" customHeight="1">
      <c r="A13" s="278" t="s">
        <v>7</v>
      </c>
      <c r="B13" s="204"/>
      <c r="C13" s="204"/>
      <c r="D13" s="279"/>
      <c r="E13" s="280" t="s">
        <v>77</v>
      </c>
      <c r="F13" s="281"/>
      <c r="G13" s="281"/>
      <c r="H13" s="281"/>
      <c r="I13" s="281"/>
      <c r="J13" s="281"/>
      <c r="K13" s="281"/>
      <c r="L13" s="281"/>
      <c r="M13" s="282"/>
      <c r="N13" s="275" t="s">
        <v>8</v>
      </c>
      <c r="O13" s="104"/>
      <c r="P13" s="108" t="s">
        <v>53</v>
      </c>
      <c r="Q13" s="105"/>
      <c r="R13" s="108"/>
      <c r="S13" s="108"/>
      <c r="T13" s="105"/>
      <c r="U13" s="105"/>
      <c r="V13" s="105"/>
      <c r="W13" s="105"/>
      <c r="X13" s="105"/>
    </row>
    <row r="14" spans="1:37" ht="20.25" thickBot="1">
      <c r="A14" s="145"/>
      <c r="B14" s="146"/>
      <c r="C14" s="146"/>
      <c r="D14" s="147"/>
      <c r="E14" s="120">
        <v>2</v>
      </c>
      <c r="F14" s="120">
        <v>3</v>
      </c>
      <c r="G14" s="120">
        <v>4</v>
      </c>
      <c r="H14" s="120">
        <v>5</v>
      </c>
      <c r="I14" s="120">
        <v>6</v>
      </c>
      <c r="J14" s="120">
        <v>7</v>
      </c>
      <c r="K14" s="120">
        <v>8</v>
      </c>
      <c r="L14" s="120">
        <v>9</v>
      </c>
      <c r="M14" s="120">
        <v>10</v>
      </c>
      <c r="N14" s="276"/>
      <c r="O14" s="104"/>
      <c r="P14" s="105"/>
      <c r="Q14" s="105"/>
      <c r="R14" s="108"/>
      <c r="S14" s="108"/>
      <c r="T14" s="105"/>
      <c r="U14" s="105"/>
      <c r="V14" s="105"/>
      <c r="W14" s="105"/>
      <c r="X14" s="105"/>
    </row>
    <row r="15" spans="1:37" ht="20.25" thickBot="1">
      <c r="A15" s="145"/>
      <c r="B15" s="146"/>
      <c r="C15" s="146"/>
      <c r="D15" s="147"/>
      <c r="E15" s="121" t="s">
        <v>74</v>
      </c>
      <c r="F15" s="121" t="s">
        <v>75</v>
      </c>
      <c r="G15" s="121" t="s">
        <v>76</v>
      </c>
      <c r="H15" s="121" t="s">
        <v>70</v>
      </c>
      <c r="I15" s="121" t="s">
        <v>71</v>
      </c>
      <c r="J15" s="121" t="s">
        <v>72</v>
      </c>
      <c r="K15" s="121" t="s">
        <v>73</v>
      </c>
      <c r="L15" s="121" t="s">
        <v>74</v>
      </c>
      <c r="M15" s="121" t="s">
        <v>89</v>
      </c>
      <c r="N15" s="277"/>
      <c r="O15" s="20"/>
      <c r="P15" s="21" t="s">
        <v>10</v>
      </c>
      <c r="Q15" s="262" t="s">
        <v>11</v>
      </c>
      <c r="R15" s="263"/>
      <c r="S15" s="263"/>
      <c r="T15" s="264"/>
      <c r="U15" s="262" t="s">
        <v>12</v>
      </c>
      <c r="V15" s="264"/>
      <c r="W15" s="262" t="s">
        <v>13</v>
      </c>
      <c r="X15" s="274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37" ht="30" customHeight="1">
      <c r="A16" s="283" t="s">
        <v>14</v>
      </c>
      <c r="B16" s="284"/>
      <c r="C16" s="23" t="s">
        <v>15</v>
      </c>
      <c r="D16" s="24" t="s">
        <v>16</v>
      </c>
      <c r="E16" s="76"/>
      <c r="F16" s="76"/>
      <c r="G16" s="76"/>
      <c r="H16" s="76"/>
      <c r="I16" s="76"/>
      <c r="J16" s="76"/>
      <c r="K16" s="76"/>
      <c r="L16" s="76"/>
      <c r="M16" s="76"/>
      <c r="N16" s="26" t="str">
        <f>IF(SUM(E16:M16)=0,"",SUM(E16:M16))</f>
        <v/>
      </c>
      <c r="O16" s="105"/>
      <c r="P16" s="290" t="s">
        <v>17</v>
      </c>
      <c r="Q16" s="248" t="s">
        <v>88</v>
      </c>
      <c r="R16" s="297"/>
      <c r="S16" s="77"/>
      <c r="T16" s="28" t="s">
        <v>68</v>
      </c>
      <c r="U16" s="242" t="str">
        <f>IF(SUM(S16:S18)+Q19=0,"",S16*4500+S17*8000+S18*6000)</f>
        <v/>
      </c>
      <c r="V16" s="250" t="s">
        <v>18</v>
      </c>
      <c r="W16" s="242" t="str">
        <f>IF(U16="","",U16+Q19*1000)</f>
        <v/>
      </c>
      <c r="X16" s="258" t="s">
        <v>18</v>
      </c>
      <c r="AJ16" s="22"/>
      <c r="AK16" s="22"/>
    </row>
    <row r="17" spans="1:37" s="22" customFormat="1" ht="30" customHeight="1">
      <c r="A17" s="285"/>
      <c r="B17" s="286"/>
      <c r="C17" s="29" t="s">
        <v>19</v>
      </c>
      <c r="D17" s="30" t="s">
        <v>20</v>
      </c>
      <c r="E17" s="78"/>
      <c r="F17" s="78"/>
      <c r="G17" s="78"/>
      <c r="H17" s="78"/>
      <c r="I17" s="78"/>
      <c r="J17" s="78"/>
      <c r="K17" s="78"/>
      <c r="L17" s="78"/>
      <c r="M17" s="78"/>
      <c r="N17" s="32" t="str">
        <f t="shared" ref="N17:N19" si="0">IF(SUM(E17:M17)=0,"",SUM(E17:M17))</f>
        <v/>
      </c>
      <c r="O17" s="105"/>
      <c r="P17" s="291"/>
      <c r="Q17" s="293" t="s">
        <v>39</v>
      </c>
      <c r="R17" s="294"/>
      <c r="S17" s="79"/>
      <c r="T17" s="33" t="s">
        <v>42</v>
      </c>
      <c r="U17" s="256"/>
      <c r="V17" s="251"/>
      <c r="W17" s="243"/>
      <c r="X17" s="259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30" customHeight="1">
      <c r="A18" s="285"/>
      <c r="B18" s="286"/>
      <c r="C18" s="152" t="s">
        <v>21</v>
      </c>
      <c r="D18" s="34" t="s">
        <v>16</v>
      </c>
      <c r="E18" s="80"/>
      <c r="F18" s="80"/>
      <c r="G18" s="80"/>
      <c r="H18" s="80"/>
      <c r="I18" s="80"/>
      <c r="J18" s="80"/>
      <c r="K18" s="80"/>
      <c r="L18" s="80"/>
      <c r="M18" s="80"/>
      <c r="N18" s="36" t="str">
        <f t="shared" si="0"/>
        <v/>
      </c>
      <c r="O18" s="105"/>
      <c r="P18" s="292"/>
      <c r="Q18" s="248" t="s">
        <v>40</v>
      </c>
      <c r="R18" s="249"/>
      <c r="S18" s="81"/>
      <c r="T18" s="37" t="s">
        <v>42</v>
      </c>
      <c r="U18" s="257"/>
      <c r="V18" s="252"/>
      <c r="W18" s="243"/>
      <c r="X18" s="259"/>
    </row>
    <row r="19" spans="1:37" ht="30" customHeight="1" thickBot="1">
      <c r="A19" s="285"/>
      <c r="B19" s="286"/>
      <c r="C19" s="153"/>
      <c r="D19" s="30" t="s">
        <v>20</v>
      </c>
      <c r="E19" s="78"/>
      <c r="F19" s="78"/>
      <c r="G19" s="78"/>
      <c r="H19" s="78"/>
      <c r="I19" s="78"/>
      <c r="J19" s="78"/>
      <c r="K19" s="78"/>
      <c r="L19" s="78"/>
      <c r="M19" s="78"/>
      <c r="N19" s="32" t="str">
        <f t="shared" si="0"/>
        <v/>
      </c>
      <c r="O19" s="105"/>
      <c r="P19" s="97" t="s">
        <v>41</v>
      </c>
      <c r="Q19" s="315"/>
      <c r="R19" s="316"/>
      <c r="S19" s="316"/>
      <c r="T19" s="38" t="s">
        <v>22</v>
      </c>
      <c r="U19" s="39" t="str">
        <f>IF(Q19=0,"",Q19*1000)</f>
        <v/>
      </c>
      <c r="V19" s="101" t="s">
        <v>18</v>
      </c>
      <c r="W19" s="244"/>
      <c r="X19" s="260"/>
    </row>
    <row r="20" spans="1:37" ht="30" customHeight="1">
      <c r="A20" s="285"/>
      <c r="B20" s="286"/>
      <c r="C20" s="250" t="s">
        <v>12</v>
      </c>
      <c r="D20" s="34" t="s">
        <v>16</v>
      </c>
      <c r="E20" s="82" t="str">
        <f>IF(E16+E18=0,"",E16+E18)</f>
        <v/>
      </c>
      <c r="F20" s="82" t="str">
        <f t="shared" ref="F20:M21" si="1">IF(F16+F18=0,"",F16+F18)</f>
        <v/>
      </c>
      <c r="G20" s="82" t="str">
        <f t="shared" si="1"/>
        <v/>
      </c>
      <c r="H20" s="82" t="str">
        <f t="shared" si="1"/>
        <v/>
      </c>
      <c r="I20" s="82" t="str">
        <f t="shared" si="1"/>
        <v/>
      </c>
      <c r="J20" s="82" t="str">
        <f t="shared" si="1"/>
        <v/>
      </c>
      <c r="K20" s="82" t="str">
        <f t="shared" si="1"/>
        <v/>
      </c>
      <c r="L20" s="82" t="str">
        <f t="shared" si="1"/>
        <v/>
      </c>
      <c r="M20" s="82" t="str">
        <f t="shared" si="1"/>
        <v/>
      </c>
      <c r="N20" s="36" t="str">
        <f>IF(SUM(E18:M18)=0,"",SUM(E16:M16)+SUM(E18:M18))</f>
        <v/>
      </c>
      <c r="O20" s="105"/>
      <c r="P20" s="42"/>
      <c r="Q20" s="42"/>
      <c r="R20" s="12"/>
      <c r="S20" s="12"/>
      <c r="T20" s="42"/>
      <c r="U20" s="42"/>
      <c r="V20" s="42"/>
      <c r="W20" s="42"/>
      <c r="X20" s="103"/>
    </row>
    <row r="21" spans="1:37" ht="30" customHeight="1" thickBot="1">
      <c r="A21" s="287"/>
      <c r="B21" s="288"/>
      <c r="C21" s="289"/>
      <c r="D21" s="45" t="s">
        <v>20</v>
      </c>
      <c r="E21" s="83" t="str">
        <f>IF(E17+E19=0,"",E17+E19)</f>
        <v/>
      </c>
      <c r="F21" s="83" t="str">
        <f t="shared" si="1"/>
        <v/>
      </c>
      <c r="G21" s="83" t="str">
        <f t="shared" si="1"/>
        <v/>
      </c>
      <c r="H21" s="83" t="str">
        <f t="shared" si="1"/>
        <v/>
      </c>
      <c r="I21" s="83" t="str">
        <f t="shared" si="1"/>
        <v/>
      </c>
      <c r="J21" s="83" t="str">
        <f t="shared" si="1"/>
        <v/>
      </c>
      <c r="K21" s="83" t="str">
        <f t="shared" si="1"/>
        <v/>
      </c>
      <c r="L21" s="83" t="str">
        <f t="shared" si="1"/>
        <v/>
      </c>
      <c r="M21" s="83" t="str">
        <f t="shared" si="1"/>
        <v/>
      </c>
      <c r="N21" s="47" t="str">
        <f>IF(SUM(E19:M19)=0,"",SUM(E17:M17)+SUM(E19:M19))</f>
        <v/>
      </c>
      <c r="O21" s="105"/>
      <c r="P21" s="108" t="s">
        <v>54</v>
      </c>
      <c r="Q21" s="71" t="s">
        <v>88</v>
      </c>
      <c r="T21" s="105"/>
      <c r="U21" s="105"/>
      <c r="X21" s="105"/>
    </row>
    <row r="22" spans="1:37" ht="30" customHeight="1">
      <c r="A22" s="177" t="s">
        <v>43</v>
      </c>
      <c r="B22" s="178"/>
      <c r="C22" s="23" t="s">
        <v>15</v>
      </c>
      <c r="D22" s="24" t="s">
        <v>16</v>
      </c>
      <c r="E22" s="76"/>
      <c r="F22" s="76"/>
      <c r="G22" s="76"/>
      <c r="H22" s="76"/>
      <c r="I22" s="76"/>
      <c r="J22" s="76"/>
      <c r="K22" s="76"/>
      <c r="L22" s="76"/>
      <c r="M22" s="76"/>
      <c r="N22" s="26" t="str">
        <f t="shared" ref="N22:N25" si="2">IF(SUM(E22:M22)=0,"",SUM(E22:M22))</f>
        <v/>
      </c>
      <c r="O22" s="105"/>
      <c r="P22" s="48" t="s">
        <v>24</v>
      </c>
      <c r="Q22" s="183" t="s">
        <v>25</v>
      </c>
      <c r="R22" s="184"/>
      <c r="S22" s="183" t="s">
        <v>26</v>
      </c>
      <c r="T22" s="184"/>
      <c r="U22" s="295" t="s">
        <v>27</v>
      </c>
      <c r="V22" s="296"/>
      <c r="W22" s="245" t="s">
        <v>13</v>
      </c>
      <c r="X22" s="246"/>
    </row>
    <row r="23" spans="1:37" ht="30" customHeight="1">
      <c r="A23" s="179"/>
      <c r="B23" s="180"/>
      <c r="C23" s="29" t="s">
        <v>19</v>
      </c>
      <c r="D23" s="30" t="s">
        <v>20</v>
      </c>
      <c r="E23" s="78"/>
      <c r="F23" s="78"/>
      <c r="G23" s="78"/>
      <c r="H23" s="78"/>
      <c r="I23" s="78"/>
      <c r="J23" s="78"/>
      <c r="K23" s="78"/>
      <c r="L23" s="78"/>
      <c r="M23" s="78"/>
      <c r="N23" s="32" t="str">
        <f t="shared" si="2"/>
        <v/>
      </c>
      <c r="O23" s="105"/>
      <c r="P23" s="100" t="s">
        <v>14</v>
      </c>
      <c r="Q23" s="239"/>
      <c r="R23" s="306"/>
      <c r="S23" s="239"/>
      <c r="T23" s="306"/>
      <c r="U23" s="239"/>
      <c r="V23" s="306"/>
      <c r="W23" s="186" t="str">
        <f>IF(SUM(Q23:V23)=0,"",SUM(Q23:V23))</f>
        <v/>
      </c>
      <c r="X23" s="247"/>
    </row>
    <row r="24" spans="1:37" ht="30" customHeight="1">
      <c r="A24" s="179"/>
      <c r="B24" s="180"/>
      <c r="C24" s="152" t="s">
        <v>21</v>
      </c>
      <c r="D24" s="34" t="s">
        <v>16</v>
      </c>
      <c r="E24" s="80"/>
      <c r="F24" s="80"/>
      <c r="G24" s="80"/>
      <c r="H24" s="80"/>
      <c r="I24" s="80"/>
      <c r="J24" s="80"/>
      <c r="K24" s="80"/>
      <c r="L24" s="80"/>
      <c r="M24" s="80"/>
      <c r="N24" s="36" t="str">
        <f t="shared" si="2"/>
        <v/>
      </c>
      <c r="O24" s="105"/>
      <c r="P24" s="50" t="s">
        <v>30</v>
      </c>
      <c r="Q24" s="239"/>
      <c r="R24" s="306"/>
      <c r="S24" s="239"/>
      <c r="T24" s="306"/>
      <c r="U24" s="239"/>
      <c r="V24" s="306"/>
      <c r="W24" s="186" t="str">
        <f t="shared" ref="W24:W25" si="3">IF(SUM(Q24:V24)=0,"",SUM(Q24:V24))</f>
        <v/>
      </c>
      <c r="X24" s="247"/>
    </row>
    <row r="25" spans="1:37" ht="30" customHeight="1">
      <c r="A25" s="179"/>
      <c r="B25" s="180"/>
      <c r="C25" s="153"/>
      <c r="D25" s="30" t="s">
        <v>20</v>
      </c>
      <c r="E25" s="78"/>
      <c r="F25" s="78"/>
      <c r="G25" s="78"/>
      <c r="H25" s="78"/>
      <c r="I25" s="78"/>
      <c r="J25" s="78"/>
      <c r="K25" s="78"/>
      <c r="L25" s="78"/>
      <c r="M25" s="78"/>
      <c r="N25" s="32" t="str">
        <f t="shared" si="2"/>
        <v/>
      </c>
      <c r="O25" s="105"/>
      <c r="P25" s="98" t="s">
        <v>61</v>
      </c>
      <c r="Q25" s="239"/>
      <c r="R25" s="306"/>
      <c r="S25" s="239"/>
      <c r="T25" s="306"/>
      <c r="U25" s="239"/>
      <c r="V25" s="306"/>
      <c r="W25" s="186" t="str">
        <f t="shared" si="3"/>
        <v/>
      </c>
      <c r="X25" s="247"/>
      <c r="Z25" s="261" t="s">
        <v>38</v>
      </c>
      <c r="AA25" s="261"/>
      <c r="AB25" s="261"/>
      <c r="AC25" s="261"/>
      <c r="AD25" s="261"/>
      <c r="AE25" s="261"/>
      <c r="AF25" s="261"/>
      <c r="AG25" s="261"/>
      <c r="AH25" s="261"/>
    </row>
    <row r="26" spans="1:37" ht="30" customHeight="1" thickBot="1">
      <c r="A26" s="179"/>
      <c r="B26" s="180"/>
      <c r="C26" s="152" t="s">
        <v>12</v>
      </c>
      <c r="D26" s="34" t="s">
        <v>16</v>
      </c>
      <c r="E26" s="82" t="str">
        <f>IF(E22+E24=0,"",E22+E24)</f>
        <v/>
      </c>
      <c r="F26" s="82" t="str">
        <f t="shared" ref="F26:M27" si="4">IF(F22+F24=0,"",F22+F24)</f>
        <v/>
      </c>
      <c r="G26" s="82" t="str">
        <f t="shared" si="4"/>
        <v/>
      </c>
      <c r="H26" s="82" t="str">
        <f t="shared" si="4"/>
        <v/>
      </c>
      <c r="I26" s="82" t="str">
        <f t="shared" si="4"/>
        <v/>
      </c>
      <c r="J26" s="82" t="str">
        <f t="shared" si="4"/>
        <v/>
      </c>
      <c r="K26" s="82" t="str">
        <f t="shared" si="4"/>
        <v/>
      </c>
      <c r="L26" s="82" t="str">
        <f t="shared" si="4"/>
        <v/>
      </c>
      <c r="M26" s="82" t="str">
        <f t="shared" si="4"/>
        <v/>
      </c>
      <c r="N26" s="84" t="str">
        <f>IF(SUM(E24:M24)=0,"",SUM(E22:M22)+SUM(E24:M24))</f>
        <v/>
      </c>
      <c r="O26" s="105"/>
      <c r="P26" s="52" t="s">
        <v>13</v>
      </c>
      <c r="Q26" s="186" t="str">
        <f>IF(SUM(Q23:R25)=0,"",SUM(Q23:R25))</f>
        <v/>
      </c>
      <c r="R26" s="187"/>
      <c r="S26" s="186" t="str">
        <f t="shared" ref="S26" si="5">IF(SUM(S23:T25)=0,"",SUM(S23:T25))</f>
        <v/>
      </c>
      <c r="T26" s="187"/>
      <c r="U26" s="186" t="str">
        <f t="shared" ref="U26" si="6">IF(SUM(U23:V25)=0,"",SUM(U23:V25))</f>
        <v/>
      </c>
      <c r="V26" s="187"/>
      <c r="W26" s="186" t="str">
        <f t="shared" ref="W26" si="7">IF(SUM(Q26:V26)=0,"",SUM(Q26:V26))</f>
        <v/>
      </c>
      <c r="X26" s="247"/>
      <c r="Z26" s="261"/>
      <c r="AA26" s="261"/>
      <c r="AB26" s="261"/>
      <c r="AC26" s="261"/>
      <c r="AD26" s="261"/>
      <c r="AE26" s="261"/>
      <c r="AF26" s="261"/>
      <c r="AG26" s="261"/>
      <c r="AH26" s="261"/>
    </row>
    <row r="27" spans="1:37" ht="30" customHeight="1" thickBot="1">
      <c r="A27" s="181"/>
      <c r="B27" s="182"/>
      <c r="C27" s="185"/>
      <c r="D27" s="45" t="s">
        <v>20</v>
      </c>
      <c r="E27" s="83" t="str">
        <f>IF(E23+E25=0,"",E23+E25)</f>
        <v/>
      </c>
      <c r="F27" s="83" t="str">
        <f t="shared" si="4"/>
        <v/>
      </c>
      <c r="G27" s="83" t="str">
        <f t="shared" si="4"/>
        <v/>
      </c>
      <c r="H27" s="83" t="str">
        <f t="shared" si="4"/>
        <v/>
      </c>
      <c r="I27" s="83" t="str">
        <f t="shared" si="4"/>
        <v/>
      </c>
      <c r="J27" s="83" t="str">
        <f t="shared" si="4"/>
        <v/>
      </c>
      <c r="K27" s="83" t="str">
        <f t="shared" si="4"/>
        <v/>
      </c>
      <c r="L27" s="83" t="str">
        <f t="shared" si="4"/>
        <v/>
      </c>
      <c r="M27" s="83" t="str">
        <f t="shared" si="4"/>
        <v/>
      </c>
      <c r="N27" s="85" t="str">
        <f>IF(SUM(E25:M25)=0,"",SUM(E23:M23)+SUM(E25:M25))</f>
        <v/>
      </c>
      <c r="O27" s="105"/>
      <c r="P27" s="42"/>
      <c r="Q27" s="42"/>
      <c r="R27" s="42"/>
      <c r="S27" s="42"/>
      <c r="T27" s="42"/>
      <c r="U27" s="42"/>
      <c r="V27" s="42"/>
      <c r="W27" s="42"/>
      <c r="X27" s="42"/>
    </row>
    <row r="28" spans="1:37" ht="30" customHeight="1">
      <c r="A28" s="145" t="s">
        <v>31</v>
      </c>
      <c r="B28" s="147" t="s">
        <v>32</v>
      </c>
      <c r="C28" s="53" t="s">
        <v>15</v>
      </c>
      <c r="D28" s="54" t="s">
        <v>16</v>
      </c>
      <c r="E28" s="86"/>
      <c r="F28" s="86"/>
      <c r="G28" s="86"/>
      <c r="H28" s="86"/>
      <c r="I28" s="86"/>
      <c r="J28" s="86"/>
      <c r="K28" s="86"/>
      <c r="L28" s="86"/>
      <c r="M28" s="86"/>
      <c r="N28" s="26" t="str">
        <f t="shared" ref="N28:N31" si="8">IF(SUM(E28:M28)=0,"",SUM(E28:M28))</f>
        <v/>
      </c>
      <c r="O28" s="105"/>
      <c r="P28" s="4" t="s">
        <v>80</v>
      </c>
    </row>
    <row r="29" spans="1:37" ht="30" customHeight="1">
      <c r="A29" s="145"/>
      <c r="B29" s="147"/>
      <c r="C29" s="29" t="s">
        <v>19</v>
      </c>
      <c r="D29" s="30" t="s">
        <v>20</v>
      </c>
      <c r="E29" s="78"/>
      <c r="F29" s="78"/>
      <c r="G29" s="78"/>
      <c r="H29" s="78"/>
      <c r="I29" s="78"/>
      <c r="J29" s="78"/>
      <c r="K29" s="78"/>
      <c r="L29" s="78"/>
      <c r="M29" s="78"/>
      <c r="N29" s="32" t="str">
        <f t="shared" si="8"/>
        <v/>
      </c>
      <c r="O29" s="105"/>
      <c r="P29" s="4" t="s">
        <v>81</v>
      </c>
    </row>
    <row r="30" spans="1:37" ht="30" customHeight="1">
      <c r="A30" s="145"/>
      <c r="B30" s="147"/>
      <c r="C30" s="152" t="s">
        <v>21</v>
      </c>
      <c r="D30" s="34" t="s">
        <v>16</v>
      </c>
      <c r="E30" s="80"/>
      <c r="F30" s="80"/>
      <c r="G30" s="80"/>
      <c r="H30" s="80"/>
      <c r="I30" s="80"/>
      <c r="J30" s="80"/>
      <c r="K30" s="80"/>
      <c r="L30" s="80"/>
      <c r="M30" s="80"/>
      <c r="N30" s="36" t="str">
        <f t="shared" si="8"/>
        <v/>
      </c>
      <c r="O30" s="105"/>
      <c r="P30" s="109" t="s">
        <v>60</v>
      </c>
      <c r="Q30" s="109"/>
      <c r="R30" s="109"/>
      <c r="S30" s="109"/>
      <c r="T30" s="109"/>
      <c r="U30" s="109"/>
      <c r="V30" s="109"/>
      <c r="W30" s="109"/>
      <c r="X30" s="109"/>
    </row>
    <row r="31" spans="1:37" ht="30" customHeight="1">
      <c r="A31" s="145"/>
      <c r="B31" s="147"/>
      <c r="C31" s="153"/>
      <c r="D31" s="30" t="s">
        <v>20</v>
      </c>
      <c r="E31" s="78"/>
      <c r="F31" s="78"/>
      <c r="G31" s="78"/>
      <c r="H31" s="78"/>
      <c r="I31" s="78"/>
      <c r="J31" s="78"/>
      <c r="K31" s="78"/>
      <c r="L31" s="78"/>
      <c r="M31" s="78"/>
      <c r="N31" s="32" t="str">
        <f t="shared" si="8"/>
        <v/>
      </c>
      <c r="O31" s="105"/>
      <c r="P31" s="139" t="s">
        <v>93</v>
      </c>
      <c r="Q31" s="139"/>
      <c r="R31" s="139"/>
      <c r="S31" s="139"/>
      <c r="T31" s="139"/>
      <c r="U31" s="139"/>
      <c r="V31" s="139"/>
      <c r="W31" s="139"/>
      <c r="X31" s="127"/>
    </row>
    <row r="32" spans="1:37" ht="30" customHeight="1" thickBot="1">
      <c r="A32" s="145"/>
      <c r="B32" s="147"/>
      <c r="C32" s="152" t="s">
        <v>12</v>
      </c>
      <c r="D32" s="34" t="s">
        <v>16</v>
      </c>
      <c r="E32" s="82" t="str">
        <f>IF(E28+E30=0,"",E28+E30)</f>
        <v/>
      </c>
      <c r="F32" s="82" t="str">
        <f t="shared" ref="F32:M33" si="9">IF(F28+F30=0,"",F28+F30)</f>
        <v/>
      </c>
      <c r="G32" s="82" t="str">
        <f t="shared" si="9"/>
        <v/>
      </c>
      <c r="H32" s="82" t="str">
        <f t="shared" si="9"/>
        <v/>
      </c>
      <c r="I32" s="82" t="str">
        <f t="shared" si="9"/>
        <v/>
      </c>
      <c r="J32" s="82" t="str">
        <f t="shared" si="9"/>
        <v/>
      </c>
      <c r="K32" s="82" t="str">
        <f t="shared" si="9"/>
        <v/>
      </c>
      <c r="L32" s="82" t="str">
        <f t="shared" si="9"/>
        <v/>
      </c>
      <c r="M32" s="82" t="str">
        <f t="shared" si="9"/>
        <v/>
      </c>
      <c r="N32" s="84" t="str">
        <f>IF(SUM(E30:M30)=0,"",SUM(E28:M28)+SUM(E30:M30))</f>
        <v/>
      </c>
      <c r="O32" s="105"/>
      <c r="P32" s="317" t="s">
        <v>95</v>
      </c>
      <c r="Q32" s="317"/>
      <c r="R32" s="317"/>
      <c r="S32" s="317"/>
      <c r="T32" s="317"/>
      <c r="U32" s="317"/>
      <c r="V32" s="317"/>
      <c r="W32" s="317"/>
      <c r="X32" s="127"/>
      <c r="Y32" s="57"/>
    </row>
    <row r="33" spans="1:24" ht="30" customHeight="1" thickBot="1">
      <c r="A33" s="154"/>
      <c r="B33" s="155"/>
      <c r="C33" s="156"/>
      <c r="D33" s="58" t="s">
        <v>20</v>
      </c>
      <c r="E33" s="87" t="str">
        <f>IF(E29+E31=0,"",E29+E31)</f>
        <v/>
      </c>
      <c r="F33" s="87" t="str">
        <f t="shared" si="9"/>
        <v/>
      </c>
      <c r="G33" s="87" t="str">
        <f t="shared" si="9"/>
        <v/>
      </c>
      <c r="H33" s="87" t="str">
        <f t="shared" si="9"/>
        <v/>
      </c>
      <c r="I33" s="87" t="str">
        <f t="shared" si="9"/>
        <v/>
      </c>
      <c r="J33" s="87" t="str">
        <f t="shared" si="9"/>
        <v/>
      </c>
      <c r="K33" s="87" t="str">
        <f t="shared" si="9"/>
        <v/>
      </c>
      <c r="L33" s="87" t="str">
        <f t="shared" si="9"/>
        <v/>
      </c>
      <c r="M33" s="87" t="str">
        <f t="shared" si="9"/>
        <v/>
      </c>
      <c r="N33" s="88" t="str">
        <f>IF(SUM(E31:M31)=0,"",SUM(E29:M29)+SUM(E31:M31))</f>
        <v/>
      </c>
      <c r="O33" s="105"/>
      <c r="P33" s="166" t="s">
        <v>34</v>
      </c>
      <c r="Q33" s="167"/>
      <c r="R33" s="167"/>
      <c r="S33" s="167"/>
      <c r="T33" s="167"/>
      <c r="U33" s="167"/>
      <c r="V33" s="307"/>
      <c r="W33" s="307"/>
      <c r="X33" s="308"/>
    </row>
    <row r="34" spans="1:24" ht="30" customHeight="1" thickTop="1">
      <c r="A34" s="142" t="s">
        <v>35</v>
      </c>
      <c r="B34" s="143"/>
      <c r="C34" s="144"/>
      <c r="D34" s="61" t="s">
        <v>16</v>
      </c>
      <c r="E34" s="89" t="str">
        <f>IF(E16+E18+E22+E24+E28+E30=0,"",E16+E18+E22+E24+E28+E30)</f>
        <v/>
      </c>
      <c r="F34" s="89" t="str">
        <f t="shared" ref="F34:M35" si="10">IF(F16+F18+F22+F24+F28+F30=0,"",F16+F18+F22+F24+F28+F30)</f>
        <v/>
      </c>
      <c r="G34" s="89" t="str">
        <f t="shared" si="10"/>
        <v/>
      </c>
      <c r="H34" s="89" t="str">
        <f t="shared" si="10"/>
        <v/>
      </c>
      <c r="I34" s="89" t="str">
        <f t="shared" si="10"/>
        <v/>
      </c>
      <c r="J34" s="89" t="str">
        <f t="shared" si="10"/>
        <v/>
      </c>
      <c r="K34" s="89" t="str">
        <f t="shared" si="10"/>
        <v/>
      </c>
      <c r="L34" s="89" t="str">
        <f t="shared" si="10"/>
        <v/>
      </c>
      <c r="M34" s="89" t="str">
        <f t="shared" si="10"/>
        <v/>
      </c>
      <c r="N34" s="90" t="str">
        <f>IF(SUM(E16:M16)+SUM(E18:M18)+SUM(E22:M22)+SUM(E24:M24)+SUM(E28:M28)+SUM(E30:M30)=0,"",SUM(E16:M16)+SUM(E18:M18)+SUM(E22:M22)+SUM(E24:M24)+SUM(E28:M28)+SUM(E30:M30))</f>
        <v/>
      </c>
      <c r="O34" s="105"/>
      <c r="P34" s="169"/>
      <c r="Q34" s="170"/>
      <c r="R34" s="170"/>
      <c r="S34" s="170"/>
      <c r="T34" s="170"/>
      <c r="U34" s="170"/>
      <c r="V34" s="309"/>
      <c r="W34" s="309"/>
      <c r="X34" s="310"/>
    </row>
    <row r="35" spans="1:24" ht="30" customHeight="1">
      <c r="A35" s="145"/>
      <c r="B35" s="146"/>
      <c r="C35" s="147"/>
      <c r="D35" s="64" t="s">
        <v>20</v>
      </c>
      <c r="E35" s="91" t="str">
        <f>IF(E17+E19+E23+E25+E29+E31=0,"",E17+E19+E23+E25+E29+E31)</f>
        <v/>
      </c>
      <c r="F35" s="91" t="str">
        <f t="shared" si="10"/>
        <v/>
      </c>
      <c r="G35" s="91" t="str">
        <f t="shared" si="10"/>
        <v/>
      </c>
      <c r="H35" s="91" t="str">
        <f t="shared" si="10"/>
        <v/>
      </c>
      <c r="I35" s="91" t="str">
        <f t="shared" si="10"/>
        <v/>
      </c>
      <c r="J35" s="91" t="str">
        <f t="shared" si="10"/>
        <v/>
      </c>
      <c r="K35" s="91" t="str">
        <f t="shared" si="10"/>
        <v/>
      </c>
      <c r="L35" s="91" t="str">
        <f t="shared" si="10"/>
        <v/>
      </c>
      <c r="M35" s="91" t="str">
        <f t="shared" si="10"/>
        <v/>
      </c>
      <c r="N35" s="92" t="str">
        <f>IF(SUM(E17:M17)+SUM(E19:M19)+SUM(E23:M23)+SUM(E25:M25)+SUM(E29:M29)+SUM(E31:M31)=0,"",SUM(E17:M17)+SUM(E19:M19)+SUM(E23:M23)+SUM(E25:M25)+SUM(E29:M29)+SUM(E31:M31))</f>
        <v/>
      </c>
      <c r="O35" s="105"/>
      <c r="P35" s="169"/>
      <c r="Q35" s="170"/>
      <c r="R35" s="170"/>
      <c r="S35" s="170"/>
      <c r="T35" s="170"/>
      <c r="U35" s="170"/>
      <c r="V35" s="309"/>
      <c r="W35" s="309"/>
      <c r="X35" s="310"/>
    </row>
    <row r="36" spans="1:24" ht="30" customHeight="1" thickBot="1">
      <c r="A36" s="148"/>
      <c r="B36" s="149"/>
      <c r="C36" s="150"/>
      <c r="D36" s="67" t="s">
        <v>36</v>
      </c>
      <c r="E36" s="93" t="str">
        <f>IF(SUM(E16:E19)+SUM(E22:E25)+SUM(E28:E31)=0,"",SUM(E16:E19)+SUM(E22:E25)+SUM(E28:E31))</f>
        <v/>
      </c>
      <c r="F36" s="93" t="str">
        <f t="shared" ref="F36:M36" si="11">IF(SUM(F16:F19)+SUM(F22:F25)+SUM(F28:F31)=0,"",SUM(F16:F19)+SUM(F22:F25)+SUM(F28:F31))</f>
        <v/>
      </c>
      <c r="G36" s="93" t="str">
        <f t="shared" si="11"/>
        <v/>
      </c>
      <c r="H36" s="93" t="str">
        <f t="shared" si="11"/>
        <v/>
      </c>
      <c r="I36" s="93" t="str">
        <f t="shared" si="11"/>
        <v/>
      </c>
      <c r="J36" s="93" t="str">
        <f t="shared" si="11"/>
        <v/>
      </c>
      <c r="K36" s="93" t="str">
        <f t="shared" si="11"/>
        <v/>
      </c>
      <c r="L36" s="93" t="str">
        <f t="shared" si="11"/>
        <v/>
      </c>
      <c r="M36" s="93" t="str">
        <f t="shared" si="11"/>
        <v/>
      </c>
      <c r="N36" s="94" t="str">
        <f>IF(SUM(E16:M19)+SUM(E22:M25)+SUM(E28:M31)=0,"",SUM(E36:M36))</f>
        <v/>
      </c>
      <c r="O36" s="70"/>
      <c r="P36" s="169"/>
      <c r="Q36" s="170"/>
      <c r="R36" s="170"/>
      <c r="S36" s="170"/>
      <c r="T36" s="170"/>
      <c r="U36" s="170"/>
      <c r="V36" s="309"/>
      <c r="W36" s="309"/>
      <c r="X36" s="310"/>
    </row>
    <row r="37" spans="1:24" ht="30" customHeight="1" thickBot="1">
      <c r="A37" s="71"/>
      <c r="B37" s="71"/>
      <c r="C37" s="71" t="s">
        <v>84</v>
      </c>
      <c r="D37" s="71"/>
      <c r="E37" s="72"/>
      <c r="F37" s="72"/>
      <c r="G37" s="72"/>
      <c r="H37" s="72"/>
      <c r="I37" s="72"/>
      <c r="J37" s="72"/>
      <c r="K37" s="72"/>
      <c r="L37" s="72"/>
      <c r="M37" s="73"/>
      <c r="O37" s="109"/>
      <c r="P37" s="169"/>
      <c r="Q37" s="170"/>
      <c r="R37" s="170"/>
      <c r="S37" s="170"/>
      <c r="T37" s="170"/>
      <c r="U37" s="170"/>
      <c r="V37" s="309"/>
      <c r="W37" s="309"/>
      <c r="X37" s="310"/>
    </row>
    <row r="38" spans="1:24">
      <c r="A38" s="302" t="s">
        <v>55</v>
      </c>
      <c r="B38" s="303"/>
      <c r="C38" s="303"/>
      <c r="D38" s="304"/>
      <c r="E38" s="122">
        <v>43863</v>
      </c>
      <c r="F38" s="122">
        <v>43864</v>
      </c>
      <c r="G38" s="122">
        <v>43865</v>
      </c>
      <c r="H38" s="122">
        <v>43866</v>
      </c>
      <c r="I38" s="122">
        <v>43867</v>
      </c>
      <c r="J38" s="122">
        <v>43868</v>
      </c>
      <c r="K38" s="122">
        <v>43869</v>
      </c>
      <c r="L38" s="122">
        <v>43870</v>
      </c>
      <c r="M38" s="122">
        <v>43871</v>
      </c>
      <c r="N38" s="95" t="s">
        <v>36</v>
      </c>
      <c r="O38" s="6"/>
      <c r="P38" s="169"/>
      <c r="Q38" s="170"/>
      <c r="R38" s="170"/>
      <c r="S38" s="170"/>
      <c r="T38" s="170"/>
      <c r="U38" s="170"/>
      <c r="V38" s="309"/>
      <c r="W38" s="309"/>
      <c r="X38" s="310"/>
    </row>
    <row r="39" spans="1:24">
      <c r="A39" s="340" t="s">
        <v>56</v>
      </c>
      <c r="B39" s="341"/>
      <c r="C39" s="250"/>
      <c r="D39" s="102" t="s">
        <v>65</v>
      </c>
      <c r="E39" s="124"/>
      <c r="F39" s="124"/>
      <c r="G39" s="124"/>
      <c r="H39" s="124"/>
      <c r="I39" s="124"/>
      <c r="J39" s="124"/>
      <c r="K39" s="124"/>
      <c r="L39" s="124"/>
      <c r="M39" s="124"/>
      <c r="N39" s="112" t="str">
        <f t="shared" ref="N39:N40" si="12">IF(SUM(E39:M39)=0,"",SUM(E39:M39))</f>
        <v/>
      </c>
      <c r="O39" s="6"/>
      <c r="P39" s="169"/>
      <c r="Q39" s="170"/>
      <c r="R39" s="170"/>
      <c r="S39" s="170"/>
      <c r="T39" s="170"/>
      <c r="U39" s="170"/>
      <c r="V39" s="309"/>
      <c r="W39" s="309"/>
      <c r="X39" s="310"/>
    </row>
    <row r="40" spans="1:24" ht="20.25" thickBot="1">
      <c r="A40" s="342"/>
      <c r="B40" s="343"/>
      <c r="C40" s="251"/>
      <c r="D40" s="113" t="s">
        <v>66</v>
      </c>
      <c r="E40" s="125"/>
      <c r="F40" s="125"/>
      <c r="G40" s="125"/>
      <c r="H40" s="125"/>
      <c r="I40" s="125"/>
      <c r="J40" s="125"/>
      <c r="K40" s="125"/>
      <c r="L40" s="125"/>
      <c r="M40" s="125"/>
      <c r="N40" s="114" t="str">
        <f t="shared" si="12"/>
        <v/>
      </c>
      <c r="O40" s="6"/>
      <c r="P40" s="169"/>
      <c r="Q40" s="170"/>
      <c r="R40" s="170"/>
      <c r="S40" s="170"/>
      <c r="T40" s="170"/>
      <c r="U40" s="170"/>
      <c r="V40" s="311"/>
      <c r="W40" s="311"/>
      <c r="X40" s="312"/>
    </row>
    <row r="41" spans="1:24" ht="20.25" thickBot="1">
      <c r="A41" s="344"/>
      <c r="B41" s="232"/>
      <c r="C41" s="289"/>
      <c r="D41" s="110" t="s">
        <v>67</v>
      </c>
      <c r="E41" s="126"/>
      <c r="F41" s="126"/>
      <c r="G41" s="126"/>
      <c r="H41" s="126"/>
      <c r="I41" s="126"/>
      <c r="J41" s="126"/>
      <c r="K41" s="126"/>
      <c r="L41" s="126"/>
      <c r="M41" s="126"/>
      <c r="N41" s="96" t="str">
        <f>IF(SUM(E41:M41)=0,"",SUM(E41:M41))</f>
        <v/>
      </c>
      <c r="O41" s="7"/>
      <c r="P41" s="169"/>
      <c r="Q41" s="170"/>
      <c r="R41" s="170"/>
      <c r="S41" s="170"/>
      <c r="T41" s="170"/>
      <c r="U41" s="170"/>
      <c r="V41" s="345" t="s">
        <v>64</v>
      </c>
      <c r="W41" s="346"/>
      <c r="X41" s="347"/>
    </row>
    <row r="42" spans="1:24" ht="20.25" thickBot="1">
      <c r="C42" s="298" t="s">
        <v>79</v>
      </c>
      <c r="D42" s="298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P42" s="169"/>
      <c r="Q42" s="170"/>
      <c r="R42" s="170"/>
      <c r="S42" s="170"/>
      <c r="T42" s="170"/>
      <c r="U42" s="170"/>
      <c r="V42" s="160" t="str">
        <f>IF('５都道府県選手団'!V37="","",'５都道府県選手団'!V37)</f>
        <v/>
      </c>
      <c r="W42" s="161"/>
      <c r="X42" s="162"/>
    </row>
    <row r="43" spans="1:24" ht="41.25" customHeight="1" thickBot="1">
      <c r="A43" s="300" t="s">
        <v>58</v>
      </c>
      <c r="B43" s="305"/>
      <c r="C43" s="305"/>
      <c r="D43" s="301"/>
      <c r="E43" s="111"/>
      <c r="F43" s="300" t="s">
        <v>59</v>
      </c>
      <c r="G43" s="301"/>
      <c r="H43" s="305"/>
      <c r="I43" s="305"/>
      <c r="J43" s="305"/>
      <c r="K43" s="305"/>
      <c r="L43" s="305"/>
      <c r="M43" s="305"/>
      <c r="N43" s="301"/>
      <c r="P43" s="172"/>
      <c r="Q43" s="173"/>
      <c r="R43" s="173"/>
      <c r="S43" s="173"/>
      <c r="T43" s="173"/>
      <c r="U43" s="173"/>
      <c r="V43" s="163"/>
      <c r="W43" s="164"/>
      <c r="X43" s="165"/>
    </row>
    <row r="45" spans="1:24" ht="33.75" customHeight="1">
      <c r="Q45" s="6"/>
    </row>
  </sheetData>
  <mergeCells count="74">
    <mergeCell ref="V42:X43"/>
    <mergeCell ref="A43:D43"/>
    <mergeCell ref="F43:G43"/>
    <mergeCell ref="H43:N43"/>
    <mergeCell ref="V33:X40"/>
    <mergeCell ref="A34:C36"/>
    <mergeCell ref="A38:D38"/>
    <mergeCell ref="A39:C41"/>
    <mergeCell ref="V41:X41"/>
    <mergeCell ref="A28:A33"/>
    <mergeCell ref="B28:B33"/>
    <mergeCell ref="C30:C31"/>
    <mergeCell ref="C32:C33"/>
    <mergeCell ref="P33:U43"/>
    <mergeCell ref="C42:N42"/>
    <mergeCell ref="P31:W31"/>
    <mergeCell ref="U25:V25"/>
    <mergeCell ref="W25:X25"/>
    <mergeCell ref="Z25:AH26"/>
    <mergeCell ref="C26:C27"/>
    <mergeCell ref="Q26:R26"/>
    <mergeCell ref="S26:T26"/>
    <mergeCell ref="U26:V26"/>
    <mergeCell ref="W26:X26"/>
    <mergeCell ref="A22:B27"/>
    <mergeCell ref="Q22:R22"/>
    <mergeCell ref="S22:T22"/>
    <mergeCell ref="U22:V22"/>
    <mergeCell ref="W22:X22"/>
    <mergeCell ref="Q23:R23"/>
    <mergeCell ref="S23:T23"/>
    <mergeCell ref="U23:V23"/>
    <mergeCell ref="W23:X23"/>
    <mergeCell ref="C24:C25"/>
    <mergeCell ref="Q24:R24"/>
    <mergeCell ref="S24:T24"/>
    <mergeCell ref="U24:V24"/>
    <mergeCell ref="W24:X24"/>
    <mergeCell ref="Q25:R25"/>
    <mergeCell ref="S25:T25"/>
    <mergeCell ref="U16:U18"/>
    <mergeCell ref="X16:X19"/>
    <mergeCell ref="Q17:R17"/>
    <mergeCell ref="C18:C19"/>
    <mergeCell ref="Q18:R18"/>
    <mergeCell ref="Q19:S19"/>
    <mergeCell ref="V16:V18"/>
    <mergeCell ref="W16:W19"/>
    <mergeCell ref="E13:M13"/>
    <mergeCell ref="C20:C21"/>
    <mergeCell ref="A16:B21"/>
    <mergeCell ref="P16:P18"/>
    <mergeCell ref="Q16:R16"/>
    <mergeCell ref="I8:J11"/>
    <mergeCell ref="L8:R8"/>
    <mergeCell ref="T8:X8"/>
    <mergeCell ref="K9:R11"/>
    <mergeCell ref="T9:X9"/>
    <mergeCell ref="P32:W32"/>
    <mergeCell ref="A1:C1"/>
    <mergeCell ref="P1:X1"/>
    <mergeCell ref="A3:X3"/>
    <mergeCell ref="A4:C7"/>
    <mergeCell ref="D4:H7"/>
    <mergeCell ref="J4:K7"/>
    <mergeCell ref="L4:T7"/>
    <mergeCell ref="T11:X11"/>
    <mergeCell ref="A13:D15"/>
    <mergeCell ref="N13:N15"/>
    <mergeCell ref="Q15:T15"/>
    <mergeCell ref="U15:V15"/>
    <mergeCell ref="W15:X15"/>
    <mergeCell ref="A8:C11"/>
    <mergeCell ref="D8:H11"/>
  </mergeCells>
  <phoneticPr fontId="1"/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48" orientation="landscape"/>
  <headerFooter alignWithMargins="0"/>
  <rowBreaks count="1" manualBreakCount="1">
    <brk id="43" max="2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5"/>
  <sheetViews>
    <sheetView zoomScale="60" zoomScaleNormal="60" zoomScaleSheetLayoutView="50" zoomScalePageLayoutView="25" workbookViewId="0">
      <selection activeCell="Q21" sqref="Q21"/>
    </sheetView>
  </sheetViews>
  <sheetFormatPr defaultColWidth="0.125" defaultRowHeight="19.5"/>
  <cols>
    <col min="1" max="1" width="3.375" style="4" customWidth="1"/>
    <col min="2" max="2" width="3.25" style="4" customWidth="1"/>
    <col min="3" max="4" width="10" style="5" customWidth="1"/>
    <col min="5" max="13" width="12.75" style="4" customWidth="1"/>
    <col min="14" max="14" width="10.625" style="4" customWidth="1"/>
    <col min="15" max="15" width="4.5" style="4" customWidth="1"/>
    <col min="16" max="16" width="21" style="4" customWidth="1"/>
    <col min="17" max="17" width="6.625" style="4" customWidth="1"/>
    <col min="18" max="18" width="12.125" style="6" customWidth="1"/>
    <col min="19" max="19" width="12.625" style="6" customWidth="1"/>
    <col min="20" max="20" width="6" style="7" bestFit="1" customWidth="1"/>
    <col min="21" max="21" width="20.5" style="7" customWidth="1"/>
    <col min="22" max="22" width="4.25" style="7" bestFit="1" customWidth="1"/>
    <col min="23" max="23" width="22.25" style="7" customWidth="1"/>
    <col min="24" max="24" width="4.25" style="4" bestFit="1" customWidth="1"/>
    <col min="25" max="16384" width="0.125" style="4"/>
  </cols>
  <sheetData>
    <row r="1" spans="1:37" ht="21" customHeight="1">
      <c r="A1" s="188" t="s">
        <v>0</v>
      </c>
      <c r="B1" s="189"/>
      <c r="C1" s="190"/>
      <c r="D1" s="1"/>
      <c r="E1" s="104"/>
      <c r="F1" s="104"/>
      <c r="G1" s="3"/>
      <c r="H1" s="3"/>
      <c r="P1" s="318"/>
      <c r="Q1" s="318"/>
      <c r="R1" s="318"/>
      <c r="S1" s="318"/>
      <c r="T1" s="318"/>
      <c r="U1" s="318"/>
      <c r="V1" s="318"/>
      <c r="W1" s="318"/>
      <c r="X1" s="318"/>
    </row>
    <row r="2" spans="1:37" ht="10.5" hidden="1" customHeight="1"/>
    <row r="3" spans="1:37" ht="33.75" customHeight="1" thickBot="1">
      <c r="A3" s="319" t="s">
        <v>86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</row>
    <row r="4" spans="1:37" ht="12" customHeight="1">
      <c r="A4" s="320" t="s">
        <v>1</v>
      </c>
      <c r="B4" s="321"/>
      <c r="C4" s="321"/>
      <c r="D4" s="337"/>
      <c r="E4" s="211"/>
      <c r="F4" s="211"/>
      <c r="G4" s="211"/>
      <c r="H4" s="212"/>
      <c r="I4" s="8"/>
      <c r="J4" s="234" t="s">
        <v>62</v>
      </c>
      <c r="K4" s="235"/>
      <c r="L4" s="328" t="s">
        <v>2</v>
      </c>
      <c r="M4" s="329"/>
      <c r="N4" s="329"/>
      <c r="O4" s="329"/>
      <c r="P4" s="329"/>
      <c r="Q4" s="329"/>
      <c r="R4" s="329"/>
      <c r="S4" s="329"/>
      <c r="T4" s="330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7" s="9" customFormat="1" ht="15" customHeight="1">
      <c r="A5" s="322"/>
      <c r="B5" s="323"/>
      <c r="C5" s="323"/>
      <c r="D5" s="338"/>
      <c r="E5" s="213"/>
      <c r="F5" s="213"/>
      <c r="G5" s="213"/>
      <c r="H5" s="214"/>
      <c r="I5" s="8"/>
      <c r="J5" s="236"/>
      <c r="K5" s="237"/>
      <c r="L5" s="331"/>
      <c r="M5" s="332"/>
      <c r="N5" s="332"/>
      <c r="O5" s="332"/>
      <c r="P5" s="332"/>
      <c r="Q5" s="332"/>
      <c r="R5" s="332"/>
      <c r="S5" s="332"/>
      <c r="T5" s="333"/>
    </row>
    <row r="6" spans="1:37" s="9" customFormat="1" ht="15" customHeight="1">
      <c r="A6" s="324"/>
      <c r="B6" s="325"/>
      <c r="C6" s="325"/>
      <c r="D6" s="338"/>
      <c r="E6" s="213"/>
      <c r="F6" s="213"/>
      <c r="G6" s="213"/>
      <c r="H6" s="214"/>
      <c r="I6" s="8"/>
      <c r="J6" s="238"/>
      <c r="K6" s="239"/>
      <c r="L6" s="331"/>
      <c r="M6" s="332"/>
      <c r="N6" s="332"/>
      <c r="O6" s="332"/>
      <c r="P6" s="332"/>
      <c r="Q6" s="332"/>
      <c r="R6" s="332"/>
      <c r="S6" s="332"/>
      <c r="T6" s="333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7" ht="27" customHeight="1" thickBot="1">
      <c r="A7" s="326"/>
      <c r="B7" s="327"/>
      <c r="C7" s="327"/>
      <c r="D7" s="339"/>
      <c r="E7" s="215"/>
      <c r="F7" s="215"/>
      <c r="G7" s="215"/>
      <c r="H7" s="216"/>
      <c r="I7" s="8"/>
      <c r="J7" s="240"/>
      <c r="K7" s="241"/>
      <c r="L7" s="334"/>
      <c r="M7" s="335"/>
      <c r="N7" s="335"/>
      <c r="O7" s="335"/>
      <c r="P7" s="335"/>
      <c r="Q7" s="335"/>
      <c r="R7" s="335"/>
      <c r="S7" s="335"/>
      <c r="T7" s="336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7" s="9" customFormat="1" ht="19.5" customHeight="1">
      <c r="A8" s="191" t="s">
        <v>37</v>
      </c>
      <c r="B8" s="192"/>
      <c r="C8" s="193"/>
      <c r="D8" s="265"/>
      <c r="E8" s="266"/>
      <c r="F8" s="266"/>
      <c r="G8" s="266"/>
      <c r="H8" s="267"/>
      <c r="I8" s="200" t="s">
        <v>3</v>
      </c>
      <c r="J8" s="193"/>
      <c r="K8" s="11" t="s">
        <v>4</v>
      </c>
      <c r="L8" s="204"/>
      <c r="M8" s="204"/>
      <c r="N8" s="204"/>
      <c r="O8" s="204"/>
      <c r="P8" s="204"/>
      <c r="Q8" s="204"/>
      <c r="R8" s="204"/>
      <c r="S8" s="12" t="s">
        <v>48</v>
      </c>
      <c r="T8" s="205"/>
      <c r="U8" s="205"/>
      <c r="V8" s="205"/>
      <c r="W8" s="205"/>
      <c r="X8" s="206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9.5" customHeight="1">
      <c r="A9" s="194"/>
      <c r="B9" s="195"/>
      <c r="C9" s="196"/>
      <c r="D9" s="268"/>
      <c r="E9" s="269"/>
      <c r="F9" s="269"/>
      <c r="G9" s="269"/>
      <c r="H9" s="270"/>
      <c r="I9" s="201"/>
      <c r="J9" s="196"/>
      <c r="K9" s="207"/>
      <c r="L9" s="146"/>
      <c r="M9" s="146"/>
      <c r="N9" s="146"/>
      <c r="O9" s="146"/>
      <c r="P9" s="146"/>
      <c r="Q9" s="146"/>
      <c r="R9" s="146"/>
      <c r="S9" s="14" t="s">
        <v>5</v>
      </c>
      <c r="T9" s="209"/>
      <c r="U9" s="209"/>
      <c r="V9" s="209"/>
      <c r="W9" s="209"/>
      <c r="X9" s="210"/>
    </row>
    <row r="10" spans="1:37" ht="19.5" customHeight="1">
      <c r="A10" s="194"/>
      <c r="B10" s="195"/>
      <c r="C10" s="196"/>
      <c r="D10" s="268"/>
      <c r="E10" s="269"/>
      <c r="F10" s="269"/>
      <c r="G10" s="269"/>
      <c r="H10" s="270"/>
      <c r="I10" s="201"/>
      <c r="J10" s="196"/>
      <c r="K10" s="207"/>
      <c r="L10" s="146"/>
      <c r="M10" s="146"/>
      <c r="N10" s="146"/>
      <c r="O10" s="146"/>
      <c r="P10" s="146"/>
      <c r="Q10" s="146"/>
      <c r="R10" s="146"/>
      <c r="S10" s="14" t="s">
        <v>6</v>
      </c>
      <c r="T10" s="106"/>
      <c r="U10" s="106"/>
      <c r="V10" s="106"/>
      <c r="W10" s="106"/>
      <c r="X10" s="107"/>
    </row>
    <row r="11" spans="1:37" ht="20.25" customHeight="1" thickBot="1">
      <c r="A11" s="197"/>
      <c r="B11" s="198"/>
      <c r="C11" s="199"/>
      <c r="D11" s="271"/>
      <c r="E11" s="272"/>
      <c r="F11" s="272"/>
      <c r="G11" s="272"/>
      <c r="H11" s="273"/>
      <c r="I11" s="202"/>
      <c r="J11" s="199"/>
      <c r="K11" s="208"/>
      <c r="L11" s="149"/>
      <c r="M11" s="149"/>
      <c r="N11" s="149"/>
      <c r="O11" s="149"/>
      <c r="P11" s="149"/>
      <c r="Q11" s="149"/>
      <c r="R11" s="149"/>
      <c r="S11" s="17" t="s">
        <v>52</v>
      </c>
      <c r="T11" s="232"/>
      <c r="U11" s="232"/>
      <c r="V11" s="232"/>
      <c r="W11" s="232"/>
      <c r="X11" s="233"/>
    </row>
    <row r="12" spans="1:37" ht="3.75" customHeight="1" thickBot="1"/>
    <row r="13" spans="1:37" ht="21.75" customHeight="1">
      <c r="A13" s="278" t="s">
        <v>7</v>
      </c>
      <c r="B13" s="204"/>
      <c r="C13" s="204"/>
      <c r="D13" s="279"/>
      <c r="E13" s="280" t="s">
        <v>77</v>
      </c>
      <c r="F13" s="281"/>
      <c r="G13" s="281"/>
      <c r="H13" s="281"/>
      <c r="I13" s="281"/>
      <c r="J13" s="281"/>
      <c r="K13" s="281"/>
      <c r="L13" s="281"/>
      <c r="M13" s="282"/>
      <c r="N13" s="275" t="s">
        <v>8</v>
      </c>
      <c r="O13" s="104"/>
      <c r="P13" s="108" t="s">
        <v>53</v>
      </c>
      <c r="Q13" s="105"/>
      <c r="R13" s="108"/>
      <c r="S13" s="108"/>
      <c r="T13" s="105"/>
      <c r="U13" s="105"/>
      <c r="V13" s="105"/>
      <c r="W13" s="105"/>
      <c r="X13" s="105"/>
    </row>
    <row r="14" spans="1:37" ht="20.25" thickBot="1">
      <c r="A14" s="145"/>
      <c r="B14" s="146"/>
      <c r="C14" s="146"/>
      <c r="D14" s="147"/>
      <c r="E14" s="120">
        <v>2</v>
      </c>
      <c r="F14" s="120">
        <v>3</v>
      </c>
      <c r="G14" s="120">
        <v>4</v>
      </c>
      <c r="H14" s="120">
        <v>5</v>
      </c>
      <c r="I14" s="120">
        <v>6</v>
      </c>
      <c r="J14" s="120">
        <v>7</v>
      </c>
      <c r="K14" s="120">
        <v>8</v>
      </c>
      <c r="L14" s="120">
        <v>9</v>
      </c>
      <c r="M14" s="120">
        <v>10</v>
      </c>
      <c r="N14" s="276"/>
      <c r="O14" s="104"/>
      <c r="P14" s="105"/>
      <c r="Q14" s="105"/>
      <c r="R14" s="108"/>
      <c r="S14" s="108"/>
      <c r="T14" s="105"/>
      <c r="U14" s="105"/>
      <c r="V14" s="105"/>
      <c r="W14" s="105"/>
      <c r="X14" s="105"/>
    </row>
    <row r="15" spans="1:37" ht="20.25" thickBot="1">
      <c r="A15" s="145"/>
      <c r="B15" s="146"/>
      <c r="C15" s="146"/>
      <c r="D15" s="147"/>
      <c r="E15" s="121" t="s">
        <v>74</v>
      </c>
      <c r="F15" s="121" t="s">
        <v>75</v>
      </c>
      <c r="G15" s="121" t="s">
        <v>76</v>
      </c>
      <c r="H15" s="121" t="s">
        <v>70</v>
      </c>
      <c r="I15" s="121" t="s">
        <v>71</v>
      </c>
      <c r="J15" s="121" t="s">
        <v>72</v>
      </c>
      <c r="K15" s="121" t="s">
        <v>73</v>
      </c>
      <c r="L15" s="121" t="s">
        <v>74</v>
      </c>
      <c r="M15" s="121" t="s">
        <v>89</v>
      </c>
      <c r="N15" s="277"/>
      <c r="O15" s="20"/>
      <c r="P15" s="21" t="s">
        <v>10</v>
      </c>
      <c r="Q15" s="262" t="s">
        <v>11</v>
      </c>
      <c r="R15" s="263"/>
      <c r="S15" s="263"/>
      <c r="T15" s="264"/>
      <c r="U15" s="262" t="s">
        <v>12</v>
      </c>
      <c r="V15" s="264"/>
      <c r="W15" s="262" t="s">
        <v>13</v>
      </c>
      <c r="X15" s="274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37" ht="30" customHeight="1">
      <c r="A16" s="283" t="s">
        <v>14</v>
      </c>
      <c r="B16" s="284"/>
      <c r="C16" s="23" t="s">
        <v>15</v>
      </c>
      <c r="D16" s="24" t="s">
        <v>16</v>
      </c>
      <c r="E16" s="76"/>
      <c r="F16" s="76"/>
      <c r="G16" s="76"/>
      <c r="H16" s="76"/>
      <c r="I16" s="76"/>
      <c r="J16" s="76"/>
      <c r="K16" s="76"/>
      <c r="L16" s="76"/>
      <c r="M16" s="76"/>
      <c r="N16" s="26" t="str">
        <f>IF(SUM(E16:M16)=0,"",SUM(E16:M16))</f>
        <v/>
      </c>
      <c r="O16" s="105"/>
      <c r="P16" s="290" t="s">
        <v>17</v>
      </c>
      <c r="Q16" s="248" t="s">
        <v>88</v>
      </c>
      <c r="R16" s="297"/>
      <c r="S16" s="77"/>
      <c r="T16" s="28" t="s">
        <v>68</v>
      </c>
      <c r="U16" s="242" t="str">
        <f>IF(SUM(S16:S18)+Q19=0,"",S16*4500+S17*8000+S18*6000)</f>
        <v/>
      </c>
      <c r="V16" s="250" t="s">
        <v>18</v>
      </c>
      <c r="W16" s="242" t="str">
        <f>IF(U16="","",U16+Q19*1000)</f>
        <v/>
      </c>
      <c r="X16" s="258" t="s">
        <v>18</v>
      </c>
      <c r="AJ16" s="22"/>
      <c r="AK16" s="22"/>
    </row>
    <row r="17" spans="1:37" s="22" customFormat="1" ht="30" customHeight="1">
      <c r="A17" s="285"/>
      <c r="B17" s="286"/>
      <c r="C17" s="29" t="s">
        <v>19</v>
      </c>
      <c r="D17" s="30" t="s">
        <v>20</v>
      </c>
      <c r="E17" s="78"/>
      <c r="F17" s="78"/>
      <c r="G17" s="78"/>
      <c r="H17" s="78"/>
      <c r="I17" s="78"/>
      <c r="J17" s="78"/>
      <c r="K17" s="78"/>
      <c r="L17" s="78"/>
      <c r="M17" s="78"/>
      <c r="N17" s="32" t="str">
        <f t="shared" ref="N17:N19" si="0">IF(SUM(E17:M17)=0,"",SUM(E17:M17))</f>
        <v/>
      </c>
      <c r="O17" s="105"/>
      <c r="P17" s="291"/>
      <c r="Q17" s="293" t="s">
        <v>39</v>
      </c>
      <c r="R17" s="294"/>
      <c r="S17" s="79"/>
      <c r="T17" s="33" t="s">
        <v>42</v>
      </c>
      <c r="U17" s="256"/>
      <c r="V17" s="251"/>
      <c r="W17" s="243"/>
      <c r="X17" s="259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30" customHeight="1">
      <c r="A18" s="285"/>
      <c r="B18" s="286"/>
      <c r="C18" s="152" t="s">
        <v>21</v>
      </c>
      <c r="D18" s="34" t="s">
        <v>16</v>
      </c>
      <c r="E18" s="80"/>
      <c r="F18" s="80"/>
      <c r="G18" s="80"/>
      <c r="H18" s="80"/>
      <c r="I18" s="80"/>
      <c r="J18" s="80"/>
      <c r="K18" s="80"/>
      <c r="L18" s="80"/>
      <c r="M18" s="80"/>
      <c r="N18" s="36" t="str">
        <f t="shared" si="0"/>
        <v/>
      </c>
      <c r="O18" s="105"/>
      <c r="P18" s="292"/>
      <c r="Q18" s="248" t="s">
        <v>40</v>
      </c>
      <c r="R18" s="249"/>
      <c r="S18" s="81"/>
      <c r="T18" s="37" t="s">
        <v>42</v>
      </c>
      <c r="U18" s="257"/>
      <c r="V18" s="252"/>
      <c r="W18" s="243"/>
      <c r="X18" s="259"/>
    </row>
    <row r="19" spans="1:37" ht="30" customHeight="1" thickBot="1">
      <c r="A19" s="285"/>
      <c r="B19" s="286"/>
      <c r="C19" s="153"/>
      <c r="D19" s="30" t="s">
        <v>20</v>
      </c>
      <c r="E19" s="78"/>
      <c r="F19" s="78"/>
      <c r="G19" s="78"/>
      <c r="H19" s="78"/>
      <c r="I19" s="78"/>
      <c r="J19" s="78"/>
      <c r="K19" s="78"/>
      <c r="L19" s="78"/>
      <c r="M19" s="78"/>
      <c r="N19" s="32" t="str">
        <f t="shared" si="0"/>
        <v/>
      </c>
      <c r="O19" s="105"/>
      <c r="P19" s="97" t="s">
        <v>41</v>
      </c>
      <c r="Q19" s="315"/>
      <c r="R19" s="316"/>
      <c r="S19" s="316"/>
      <c r="T19" s="38" t="s">
        <v>22</v>
      </c>
      <c r="U19" s="39" t="str">
        <f>IF(Q19=0,"",Q19*1000)</f>
        <v/>
      </c>
      <c r="V19" s="101" t="s">
        <v>18</v>
      </c>
      <c r="W19" s="244"/>
      <c r="X19" s="260"/>
    </row>
    <row r="20" spans="1:37" ht="30" customHeight="1">
      <c r="A20" s="285"/>
      <c r="B20" s="286"/>
      <c r="C20" s="250" t="s">
        <v>12</v>
      </c>
      <c r="D20" s="34" t="s">
        <v>16</v>
      </c>
      <c r="E20" s="82" t="str">
        <f>IF(E16+E18=0,"",E16+E18)</f>
        <v/>
      </c>
      <c r="F20" s="82" t="str">
        <f t="shared" ref="F20:M21" si="1">IF(F16+F18=0,"",F16+F18)</f>
        <v/>
      </c>
      <c r="G20" s="82" t="str">
        <f t="shared" si="1"/>
        <v/>
      </c>
      <c r="H20" s="82" t="str">
        <f t="shared" si="1"/>
        <v/>
      </c>
      <c r="I20" s="82" t="str">
        <f t="shared" si="1"/>
        <v/>
      </c>
      <c r="J20" s="82" t="str">
        <f t="shared" si="1"/>
        <v/>
      </c>
      <c r="K20" s="82" t="str">
        <f t="shared" si="1"/>
        <v/>
      </c>
      <c r="L20" s="82" t="str">
        <f t="shared" si="1"/>
        <v/>
      </c>
      <c r="M20" s="82" t="str">
        <f t="shared" si="1"/>
        <v/>
      </c>
      <c r="N20" s="36" t="str">
        <f>IF(SUM(E18:M18)=0,"",SUM(E16:M16)+SUM(E18:M18))</f>
        <v/>
      </c>
      <c r="O20" s="105"/>
      <c r="P20" s="42"/>
      <c r="Q20" s="42"/>
      <c r="R20" s="12"/>
      <c r="S20" s="12"/>
      <c r="T20" s="42"/>
      <c r="U20" s="42"/>
      <c r="V20" s="42"/>
      <c r="W20" s="42"/>
      <c r="X20" s="103"/>
    </row>
    <row r="21" spans="1:37" ht="30" customHeight="1" thickBot="1">
      <c r="A21" s="287"/>
      <c r="B21" s="288"/>
      <c r="C21" s="289"/>
      <c r="D21" s="45" t="s">
        <v>20</v>
      </c>
      <c r="E21" s="83" t="str">
        <f>IF(E17+E19=0,"",E17+E19)</f>
        <v/>
      </c>
      <c r="F21" s="83" t="str">
        <f t="shared" si="1"/>
        <v/>
      </c>
      <c r="G21" s="83" t="str">
        <f t="shared" si="1"/>
        <v/>
      </c>
      <c r="H21" s="83" t="str">
        <f t="shared" si="1"/>
        <v/>
      </c>
      <c r="I21" s="83" t="str">
        <f t="shared" si="1"/>
        <v/>
      </c>
      <c r="J21" s="83" t="str">
        <f t="shared" si="1"/>
        <v/>
      </c>
      <c r="K21" s="83" t="str">
        <f t="shared" si="1"/>
        <v/>
      </c>
      <c r="L21" s="83" t="str">
        <f t="shared" si="1"/>
        <v/>
      </c>
      <c r="M21" s="83" t="str">
        <f t="shared" si="1"/>
        <v/>
      </c>
      <c r="N21" s="47" t="str">
        <f>IF(SUM(E19:M19)=0,"",SUM(E17:M17)+SUM(E19:M19))</f>
        <v/>
      </c>
      <c r="O21" s="105"/>
      <c r="P21" s="108" t="s">
        <v>54</v>
      </c>
      <c r="Q21" s="71" t="s">
        <v>88</v>
      </c>
      <c r="T21" s="105"/>
      <c r="U21" s="105"/>
      <c r="X21" s="105"/>
    </row>
    <row r="22" spans="1:37" ht="30" customHeight="1">
      <c r="A22" s="177" t="s">
        <v>43</v>
      </c>
      <c r="B22" s="178"/>
      <c r="C22" s="23" t="s">
        <v>15</v>
      </c>
      <c r="D22" s="24" t="s">
        <v>16</v>
      </c>
      <c r="E22" s="76"/>
      <c r="F22" s="76"/>
      <c r="G22" s="76"/>
      <c r="H22" s="76"/>
      <c r="I22" s="76"/>
      <c r="J22" s="76"/>
      <c r="K22" s="76"/>
      <c r="L22" s="76"/>
      <c r="M22" s="76"/>
      <c r="N22" s="26" t="str">
        <f t="shared" ref="N22:N25" si="2">IF(SUM(E22:M22)=0,"",SUM(E22:M22))</f>
        <v/>
      </c>
      <c r="O22" s="105"/>
      <c r="P22" s="48" t="s">
        <v>24</v>
      </c>
      <c r="Q22" s="183" t="s">
        <v>25</v>
      </c>
      <c r="R22" s="184"/>
      <c r="S22" s="183" t="s">
        <v>26</v>
      </c>
      <c r="T22" s="184"/>
      <c r="U22" s="295" t="s">
        <v>27</v>
      </c>
      <c r="V22" s="296"/>
      <c r="W22" s="245" t="s">
        <v>13</v>
      </c>
      <c r="X22" s="246"/>
    </row>
    <row r="23" spans="1:37" ht="30" customHeight="1">
      <c r="A23" s="179"/>
      <c r="B23" s="180"/>
      <c r="C23" s="29" t="s">
        <v>19</v>
      </c>
      <c r="D23" s="30" t="s">
        <v>20</v>
      </c>
      <c r="E23" s="78"/>
      <c r="F23" s="78"/>
      <c r="G23" s="78"/>
      <c r="H23" s="78"/>
      <c r="I23" s="78"/>
      <c r="J23" s="78"/>
      <c r="K23" s="78"/>
      <c r="L23" s="78"/>
      <c r="M23" s="78"/>
      <c r="N23" s="32" t="str">
        <f t="shared" si="2"/>
        <v/>
      </c>
      <c r="O23" s="105"/>
      <c r="P23" s="100" t="s">
        <v>14</v>
      </c>
      <c r="Q23" s="239"/>
      <c r="R23" s="306"/>
      <c r="S23" s="239"/>
      <c r="T23" s="306"/>
      <c r="U23" s="239"/>
      <c r="V23" s="306"/>
      <c r="W23" s="186" t="str">
        <f>IF(SUM(Q23:V23)=0,"",SUM(Q23:V23))</f>
        <v/>
      </c>
      <c r="X23" s="247"/>
    </row>
    <row r="24" spans="1:37" ht="30" customHeight="1">
      <c r="A24" s="179"/>
      <c r="B24" s="180"/>
      <c r="C24" s="152" t="s">
        <v>21</v>
      </c>
      <c r="D24" s="34" t="s">
        <v>16</v>
      </c>
      <c r="E24" s="80"/>
      <c r="F24" s="80"/>
      <c r="G24" s="80"/>
      <c r="H24" s="80"/>
      <c r="I24" s="80"/>
      <c r="J24" s="80"/>
      <c r="K24" s="80"/>
      <c r="L24" s="80"/>
      <c r="M24" s="80"/>
      <c r="N24" s="36" t="str">
        <f t="shared" si="2"/>
        <v/>
      </c>
      <c r="O24" s="105"/>
      <c r="P24" s="50" t="s">
        <v>30</v>
      </c>
      <c r="Q24" s="239"/>
      <c r="R24" s="306"/>
      <c r="S24" s="239"/>
      <c r="T24" s="306"/>
      <c r="U24" s="239"/>
      <c r="V24" s="306"/>
      <c r="W24" s="186" t="str">
        <f t="shared" ref="W24:W25" si="3">IF(SUM(Q24:V24)=0,"",SUM(Q24:V24))</f>
        <v/>
      </c>
      <c r="X24" s="247"/>
    </row>
    <row r="25" spans="1:37" ht="30" customHeight="1">
      <c r="A25" s="179"/>
      <c r="B25" s="180"/>
      <c r="C25" s="153"/>
      <c r="D25" s="30" t="s">
        <v>20</v>
      </c>
      <c r="E25" s="78"/>
      <c r="F25" s="78"/>
      <c r="G25" s="78"/>
      <c r="H25" s="78"/>
      <c r="I25" s="78"/>
      <c r="J25" s="78"/>
      <c r="K25" s="78"/>
      <c r="L25" s="78"/>
      <c r="M25" s="78"/>
      <c r="N25" s="32" t="str">
        <f t="shared" si="2"/>
        <v/>
      </c>
      <c r="O25" s="105"/>
      <c r="P25" s="98" t="s">
        <v>61</v>
      </c>
      <c r="Q25" s="239"/>
      <c r="R25" s="306"/>
      <c r="S25" s="239"/>
      <c r="T25" s="306"/>
      <c r="U25" s="239"/>
      <c r="V25" s="306"/>
      <c r="W25" s="186" t="str">
        <f t="shared" si="3"/>
        <v/>
      </c>
      <c r="X25" s="247"/>
      <c r="Z25" s="261" t="s">
        <v>38</v>
      </c>
      <c r="AA25" s="261"/>
      <c r="AB25" s="261"/>
      <c r="AC25" s="261"/>
      <c r="AD25" s="261"/>
      <c r="AE25" s="261"/>
      <c r="AF25" s="261"/>
      <c r="AG25" s="261"/>
      <c r="AH25" s="261"/>
    </row>
    <row r="26" spans="1:37" ht="30" customHeight="1" thickBot="1">
      <c r="A26" s="179"/>
      <c r="B26" s="180"/>
      <c r="C26" s="152" t="s">
        <v>12</v>
      </c>
      <c r="D26" s="34" t="s">
        <v>16</v>
      </c>
      <c r="E26" s="82" t="str">
        <f>IF(E22+E24=0,"",E22+E24)</f>
        <v/>
      </c>
      <c r="F26" s="82" t="str">
        <f t="shared" ref="F26:M27" si="4">IF(F22+F24=0,"",F22+F24)</f>
        <v/>
      </c>
      <c r="G26" s="82" t="str">
        <f t="shared" si="4"/>
        <v/>
      </c>
      <c r="H26" s="82" t="str">
        <f t="shared" si="4"/>
        <v/>
      </c>
      <c r="I26" s="82" t="str">
        <f t="shared" si="4"/>
        <v/>
      </c>
      <c r="J26" s="82" t="str">
        <f t="shared" si="4"/>
        <v/>
      </c>
      <c r="K26" s="82" t="str">
        <f t="shared" si="4"/>
        <v/>
      </c>
      <c r="L26" s="82" t="str">
        <f t="shared" si="4"/>
        <v/>
      </c>
      <c r="M26" s="82" t="str">
        <f t="shared" si="4"/>
        <v/>
      </c>
      <c r="N26" s="84" t="str">
        <f>IF(SUM(E24:M24)=0,"",SUM(E22:M22)+SUM(E24:M24))</f>
        <v/>
      </c>
      <c r="O26" s="105"/>
      <c r="P26" s="52" t="s">
        <v>13</v>
      </c>
      <c r="Q26" s="186" t="str">
        <f>IF(SUM(Q23:R25)=0,"",SUM(Q23:R25))</f>
        <v/>
      </c>
      <c r="R26" s="187"/>
      <c r="S26" s="186" t="str">
        <f t="shared" ref="S26" si="5">IF(SUM(S23:T25)=0,"",SUM(S23:T25))</f>
        <v/>
      </c>
      <c r="T26" s="187"/>
      <c r="U26" s="186" t="str">
        <f t="shared" ref="U26" si="6">IF(SUM(U23:V25)=0,"",SUM(U23:V25))</f>
        <v/>
      </c>
      <c r="V26" s="187"/>
      <c r="W26" s="186" t="str">
        <f t="shared" ref="W26" si="7">IF(SUM(Q26:V26)=0,"",SUM(Q26:V26))</f>
        <v/>
      </c>
      <c r="X26" s="247"/>
      <c r="Z26" s="261"/>
      <c r="AA26" s="261"/>
      <c r="AB26" s="261"/>
      <c r="AC26" s="261"/>
      <c r="AD26" s="261"/>
      <c r="AE26" s="261"/>
      <c r="AF26" s="261"/>
      <c r="AG26" s="261"/>
      <c r="AH26" s="261"/>
    </row>
    <row r="27" spans="1:37" ht="30" customHeight="1" thickBot="1">
      <c r="A27" s="181"/>
      <c r="B27" s="182"/>
      <c r="C27" s="185"/>
      <c r="D27" s="45" t="s">
        <v>20</v>
      </c>
      <c r="E27" s="83" t="str">
        <f>IF(E23+E25=0,"",E23+E25)</f>
        <v/>
      </c>
      <c r="F27" s="83" t="str">
        <f t="shared" si="4"/>
        <v/>
      </c>
      <c r="G27" s="83" t="str">
        <f t="shared" si="4"/>
        <v/>
      </c>
      <c r="H27" s="83" t="str">
        <f t="shared" si="4"/>
        <v/>
      </c>
      <c r="I27" s="83" t="str">
        <f t="shared" si="4"/>
        <v/>
      </c>
      <c r="J27" s="83" t="str">
        <f t="shared" si="4"/>
        <v/>
      </c>
      <c r="K27" s="83" t="str">
        <f t="shared" si="4"/>
        <v/>
      </c>
      <c r="L27" s="83" t="str">
        <f t="shared" si="4"/>
        <v/>
      </c>
      <c r="M27" s="83" t="str">
        <f t="shared" si="4"/>
        <v/>
      </c>
      <c r="N27" s="85" t="str">
        <f>IF(SUM(E25:M25)=0,"",SUM(E23:M23)+SUM(E25:M25))</f>
        <v/>
      </c>
      <c r="O27" s="105"/>
      <c r="P27" s="42"/>
      <c r="Q27" s="42"/>
      <c r="R27" s="42"/>
      <c r="S27" s="42"/>
      <c r="T27" s="42"/>
      <c r="U27" s="42"/>
      <c r="V27" s="42"/>
      <c r="W27" s="42"/>
      <c r="X27" s="42"/>
    </row>
    <row r="28" spans="1:37" ht="30" customHeight="1">
      <c r="A28" s="145" t="s">
        <v>31</v>
      </c>
      <c r="B28" s="147" t="s">
        <v>32</v>
      </c>
      <c r="C28" s="53" t="s">
        <v>15</v>
      </c>
      <c r="D28" s="54" t="s">
        <v>16</v>
      </c>
      <c r="E28" s="86"/>
      <c r="F28" s="86"/>
      <c r="G28" s="86"/>
      <c r="H28" s="86"/>
      <c r="I28" s="86"/>
      <c r="J28" s="86"/>
      <c r="K28" s="86"/>
      <c r="L28" s="86"/>
      <c r="M28" s="86"/>
      <c r="N28" s="26" t="str">
        <f t="shared" ref="N28:N31" si="8">IF(SUM(E28:M28)=0,"",SUM(E28:M28))</f>
        <v/>
      </c>
      <c r="O28" s="105"/>
      <c r="P28" s="4" t="s">
        <v>80</v>
      </c>
    </row>
    <row r="29" spans="1:37" ht="30" customHeight="1">
      <c r="A29" s="145"/>
      <c r="B29" s="147"/>
      <c r="C29" s="29" t="s">
        <v>19</v>
      </c>
      <c r="D29" s="30" t="s">
        <v>20</v>
      </c>
      <c r="E29" s="78"/>
      <c r="F29" s="78"/>
      <c r="G29" s="78"/>
      <c r="H29" s="78"/>
      <c r="I29" s="78"/>
      <c r="J29" s="78"/>
      <c r="K29" s="78"/>
      <c r="L29" s="78"/>
      <c r="M29" s="78"/>
      <c r="N29" s="32" t="str">
        <f t="shared" si="8"/>
        <v/>
      </c>
      <c r="O29" s="105"/>
      <c r="P29" s="4" t="s">
        <v>81</v>
      </c>
    </row>
    <row r="30" spans="1:37" ht="30" customHeight="1">
      <c r="A30" s="145"/>
      <c r="B30" s="147"/>
      <c r="C30" s="152" t="s">
        <v>21</v>
      </c>
      <c r="D30" s="34" t="s">
        <v>16</v>
      </c>
      <c r="E30" s="80"/>
      <c r="F30" s="80"/>
      <c r="G30" s="80"/>
      <c r="H30" s="80"/>
      <c r="I30" s="80"/>
      <c r="J30" s="80"/>
      <c r="K30" s="80"/>
      <c r="L30" s="80"/>
      <c r="M30" s="80"/>
      <c r="N30" s="36" t="str">
        <f t="shared" si="8"/>
        <v/>
      </c>
      <c r="O30" s="105"/>
      <c r="P30" s="109" t="s">
        <v>60</v>
      </c>
      <c r="Q30" s="109"/>
      <c r="R30" s="109"/>
      <c r="S30" s="109"/>
      <c r="T30" s="109"/>
      <c r="U30" s="109"/>
      <c r="V30" s="109"/>
      <c r="W30" s="109"/>
      <c r="X30" s="109"/>
    </row>
    <row r="31" spans="1:37" ht="30" customHeight="1">
      <c r="A31" s="145"/>
      <c r="B31" s="147"/>
      <c r="C31" s="153"/>
      <c r="D31" s="30" t="s">
        <v>20</v>
      </c>
      <c r="E31" s="78"/>
      <c r="F31" s="78"/>
      <c r="G31" s="78"/>
      <c r="H31" s="78"/>
      <c r="I31" s="78"/>
      <c r="J31" s="78"/>
      <c r="K31" s="78"/>
      <c r="L31" s="78"/>
      <c r="M31" s="78"/>
      <c r="N31" s="32" t="str">
        <f t="shared" si="8"/>
        <v/>
      </c>
      <c r="O31" s="105"/>
      <c r="P31" s="139" t="s">
        <v>93</v>
      </c>
      <c r="Q31" s="139"/>
      <c r="R31" s="139"/>
      <c r="S31" s="139"/>
      <c r="T31" s="139"/>
      <c r="U31" s="139"/>
      <c r="V31" s="139"/>
      <c r="W31" s="139"/>
      <c r="X31" s="127"/>
    </row>
    <row r="32" spans="1:37" ht="30" customHeight="1" thickBot="1">
      <c r="A32" s="145"/>
      <c r="B32" s="147"/>
      <c r="C32" s="152" t="s">
        <v>12</v>
      </c>
      <c r="D32" s="34" t="s">
        <v>16</v>
      </c>
      <c r="E32" s="82" t="str">
        <f>IF(E28+E30=0,"",E28+E30)</f>
        <v/>
      </c>
      <c r="F32" s="82" t="str">
        <f t="shared" ref="F32:M33" si="9">IF(F28+F30=0,"",F28+F30)</f>
        <v/>
      </c>
      <c r="G32" s="82" t="str">
        <f t="shared" si="9"/>
        <v/>
      </c>
      <c r="H32" s="82" t="str">
        <f t="shared" si="9"/>
        <v/>
      </c>
      <c r="I32" s="82" t="str">
        <f t="shared" si="9"/>
        <v/>
      </c>
      <c r="J32" s="82" t="str">
        <f t="shared" si="9"/>
        <v/>
      </c>
      <c r="K32" s="82" t="str">
        <f t="shared" si="9"/>
        <v/>
      </c>
      <c r="L32" s="82" t="str">
        <f t="shared" si="9"/>
        <v/>
      </c>
      <c r="M32" s="82" t="str">
        <f t="shared" si="9"/>
        <v/>
      </c>
      <c r="N32" s="84" t="str">
        <f>IF(SUM(E30:M30)=0,"",SUM(E28:M28)+SUM(E30:M30))</f>
        <v/>
      </c>
      <c r="O32" s="105"/>
      <c r="P32" s="317" t="s">
        <v>95</v>
      </c>
      <c r="Q32" s="317"/>
      <c r="R32" s="317"/>
      <c r="S32" s="317"/>
      <c r="T32" s="317"/>
      <c r="U32" s="317"/>
      <c r="V32" s="317"/>
      <c r="W32" s="317"/>
      <c r="X32" s="127"/>
      <c r="Y32" s="57"/>
    </row>
    <row r="33" spans="1:24" ht="30" customHeight="1" thickBot="1">
      <c r="A33" s="154"/>
      <c r="B33" s="155"/>
      <c r="C33" s="156"/>
      <c r="D33" s="58" t="s">
        <v>20</v>
      </c>
      <c r="E33" s="87" t="str">
        <f>IF(E29+E31=0,"",E29+E31)</f>
        <v/>
      </c>
      <c r="F33" s="87" t="str">
        <f t="shared" si="9"/>
        <v/>
      </c>
      <c r="G33" s="87" t="str">
        <f t="shared" si="9"/>
        <v/>
      </c>
      <c r="H33" s="87" t="str">
        <f t="shared" si="9"/>
        <v/>
      </c>
      <c r="I33" s="87" t="str">
        <f t="shared" si="9"/>
        <v/>
      </c>
      <c r="J33" s="87" t="str">
        <f t="shared" si="9"/>
        <v/>
      </c>
      <c r="K33" s="87" t="str">
        <f t="shared" si="9"/>
        <v/>
      </c>
      <c r="L33" s="87" t="str">
        <f t="shared" si="9"/>
        <v/>
      </c>
      <c r="M33" s="87" t="str">
        <f t="shared" si="9"/>
        <v/>
      </c>
      <c r="N33" s="88" t="str">
        <f>IF(SUM(E31:M31)=0,"",SUM(E29:M29)+SUM(E31:M31))</f>
        <v/>
      </c>
      <c r="O33" s="105"/>
      <c r="P33" s="166" t="s">
        <v>34</v>
      </c>
      <c r="Q33" s="167"/>
      <c r="R33" s="167"/>
      <c r="S33" s="167"/>
      <c r="T33" s="167"/>
      <c r="U33" s="167"/>
      <c r="V33" s="307"/>
      <c r="W33" s="307"/>
      <c r="X33" s="308"/>
    </row>
    <row r="34" spans="1:24" ht="30" customHeight="1" thickTop="1">
      <c r="A34" s="142" t="s">
        <v>35</v>
      </c>
      <c r="B34" s="143"/>
      <c r="C34" s="144"/>
      <c r="D34" s="61" t="s">
        <v>16</v>
      </c>
      <c r="E34" s="89" t="str">
        <f>IF(E16+E18+E22+E24+E28+E30=0,"",E16+E18+E22+E24+E28+E30)</f>
        <v/>
      </c>
      <c r="F34" s="89" t="str">
        <f t="shared" ref="F34:M35" si="10">IF(F16+F18+F22+F24+F28+F30=0,"",F16+F18+F22+F24+F28+F30)</f>
        <v/>
      </c>
      <c r="G34" s="89" t="str">
        <f t="shared" si="10"/>
        <v/>
      </c>
      <c r="H34" s="89" t="str">
        <f t="shared" si="10"/>
        <v/>
      </c>
      <c r="I34" s="89" t="str">
        <f t="shared" si="10"/>
        <v/>
      </c>
      <c r="J34" s="89" t="str">
        <f t="shared" si="10"/>
        <v/>
      </c>
      <c r="K34" s="89" t="str">
        <f t="shared" si="10"/>
        <v/>
      </c>
      <c r="L34" s="89" t="str">
        <f t="shared" si="10"/>
        <v/>
      </c>
      <c r="M34" s="89" t="str">
        <f t="shared" si="10"/>
        <v/>
      </c>
      <c r="N34" s="90" t="str">
        <f>IF(SUM(E16:M16)+SUM(E18:M18)+SUM(E22:M22)+SUM(E24:M24)+SUM(E28:M28)+SUM(E30:M30)=0,"",SUM(E16:M16)+SUM(E18:M18)+SUM(E22:M22)+SUM(E24:M24)+SUM(E28:M28)+SUM(E30:M30))</f>
        <v/>
      </c>
      <c r="O34" s="105"/>
      <c r="P34" s="169"/>
      <c r="Q34" s="170"/>
      <c r="R34" s="170"/>
      <c r="S34" s="170"/>
      <c r="T34" s="170"/>
      <c r="U34" s="170"/>
      <c r="V34" s="309"/>
      <c r="W34" s="309"/>
      <c r="X34" s="310"/>
    </row>
    <row r="35" spans="1:24" ht="30" customHeight="1">
      <c r="A35" s="145"/>
      <c r="B35" s="146"/>
      <c r="C35" s="147"/>
      <c r="D35" s="64" t="s">
        <v>20</v>
      </c>
      <c r="E35" s="91" t="str">
        <f>IF(E17+E19+E23+E25+E29+E31=0,"",E17+E19+E23+E25+E29+E31)</f>
        <v/>
      </c>
      <c r="F35" s="91" t="str">
        <f t="shared" si="10"/>
        <v/>
      </c>
      <c r="G35" s="91" t="str">
        <f t="shared" si="10"/>
        <v/>
      </c>
      <c r="H35" s="91" t="str">
        <f t="shared" si="10"/>
        <v/>
      </c>
      <c r="I35" s="91" t="str">
        <f t="shared" si="10"/>
        <v/>
      </c>
      <c r="J35" s="91" t="str">
        <f t="shared" si="10"/>
        <v/>
      </c>
      <c r="K35" s="91" t="str">
        <f t="shared" si="10"/>
        <v/>
      </c>
      <c r="L35" s="91" t="str">
        <f t="shared" si="10"/>
        <v/>
      </c>
      <c r="M35" s="91" t="str">
        <f t="shared" si="10"/>
        <v/>
      </c>
      <c r="N35" s="92" t="str">
        <f>IF(SUM(E17:M17)+SUM(E19:M19)+SUM(E23:M23)+SUM(E25:M25)+SUM(E29:M29)+SUM(E31:M31)=0,"",SUM(E17:M17)+SUM(E19:M19)+SUM(E23:M23)+SUM(E25:M25)+SUM(E29:M29)+SUM(E31:M31))</f>
        <v/>
      </c>
      <c r="O35" s="105"/>
      <c r="P35" s="169"/>
      <c r="Q35" s="170"/>
      <c r="R35" s="170"/>
      <c r="S35" s="170"/>
      <c r="T35" s="170"/>
      <c r="U35" s="170"/>
      <c r="V35" s="309"/>
      <c r="W35" s="309"/>
      <c r="X35" s="310"/>
    </row>
    <row r="36" spans="1:24" ht="30" customHeight="1" thickBot="1">
      <c r="A36" s="148"/>
      <c r="B36" s="149"/>
      <c r="C36" s="150"/>
      <c r="D36" s="67" t="s">
        <v>36</v>
      </c>
      <c r="E36" s="93" t="str">
        <f>IF(SUM(E16:E19)+SUM(E22:E25)+SUM(E28:E31)=0,"",SUM(E16:E19)+SUM(E22:E25)+SUM(E28:E31))</f>
        <v/>
      </c>
      <c r="F36" s="93" t="str">
        <f t="shared" ref="F36:M36" si="11">IF(SUM(F16:F19)+SUM(F22:F25)+SUM(F28:F31)=0,"",SUM(F16:F19)+SUM(F22:F25)+SUM(F28:F31))</f>
        <v/>
      </c>
      <c r="G36" s="93" t="str">
        <f t="shared" si="11"/>
        <v/>
      </c>
      <c r="H36" s="93" t="str">
        <f t="shared" si="11"/>
        <v/>
      </c>
      <c r="I36" s="93" t="str">
        <f t="shared" si="11"/>
        <v/>
      </c>
      <c r="J36" s="93" t="str">
        <f t="shared" si="11"/>
        <v/>
      </c>
      <c r="K36" s="93" t="str">
        <f t="shared" si="11"/>
        <v/>
      </c>
      <c r="L36" s="93" t="str">
        <f t="shared" si="11"/>
        <v/>
      </c>
      <c r="M36" s="93" t="str">
        <f t="shared" si="11"/>
        <v/>
      </c>
      <c r="N36" s="94" t="str">
        <f>IF(SUM(E16:M19)+SUM(E22:M25)+SUM(E28:M31)=0,"",SUM(E36:M36))</f>
        <v/>
      </c>
      <c r="O36" s="70"/>
      <c r="P36" s="169"/>
      <c r="Q36" s="170"/>
      <c r="R36" s="170"/>
      <c r="S36" s="170"/>
      <c r="T36" s="170"/>
      <c r="U36" s="170"/>
      <c r="V36" s="309"/>
      <c r="W36" s="309"/>
      <c r="X36" s="310"/>
    </row>
    <row r="37" spans="1:24" ht="30" customHeight="1" thickBot="1">
      <c r="A37" s="71"/>
      <c r="B37" s="71"/>
      <c r="C37" s="71" t="s">
        <v>84</v>
      </c>
      <c r="D37" s="71"/>
      <c r="E37" s="72"/>
      <c r="F37" s="72"/>
      <c r="G37" s="72"/>
      <c r="H37" s="72"/>
      <c r="I37" s="72"/>
      <c r="J37" s="72"/>
      <c r="K37" s="72"/>
      <c r="L37" s="72"/>
      <c r="M37" s="73"/>
      <c r="O37" s="109"/>
      <c r="P37" s="169"/>
      <c r="Q37" s="170"/>
      <c r="R37" s="170"/>
      <c r="S37" s="170"/>
      <c r="T37" s="170"/>
      <c r="U37" s="170"/>
      <c r="V37" s="309"/>
      <c r="W37" s="309"/>
      <c r="X37" s="310"/>
    </row>
    <row r="38" spans="1:24">
      <c r="A38" s="302" t="s">
        <v>55</v>
      </c>
      <c r="B38" s="303"/>
      <c r="C38" s="303"/>
      <c r="D38" s="304"/>
      <c r="E38" s="122">
        <v>43863</v>
      </c>
      <c r="F38" s="122">
        <v>43864</v>
      </c>
      <c r="G38" s="122">
        <v>43865</v>
      </c>
      <c r="H38" s="122">
        <v>43866</v>
      </c>
      <c r="I38" s="122">
        <v>43867</v>
      </c>
      <c r="J38" s="122">
        <v>43868</v>
      </c>
      <c r="K38" s="122">
        <v>43869</v>
      </c>
      <c r="L38" s="122">
        <v>43870</v>
      </c>
      <c r="M38" s="122">
        <v>43871</v>
      </c>
      <c r="N38" s="95" t="s">
        <v>36</v>
      </c>
      <c r="O38" s="6"/>
      <c r="P38" s="169"/>
      <c r="Q38" s="170"/>
      <c r="R38" s="170"/>
      <c r="S38" s="170"/>
      <c r="T38" s="170"/>
      <c r="U38" s="170"/>
      <c r="V38" s="309"/>
      <c r="W38" s="309"/>
      <c r="X38" s="310"/>
    </row>
    <row r="39" spans="1:24">
      <c r="A39" s="340" t="s">
        <v>56</v>
      </c>
      <c r="B39" s="341"/>
      <c r="C39" s="250"/>
      <c r="D39" s="102" t="s">
        <v>65</v>
      </c>
      <c r="E39" s="124"/>
      <c r="F39" s="124"/>
      <c r="G39" s="124"/>
      <c r="H39" s="124"/>
      <c r="I39" s="124"/>
      <c r="J39" s="124"/>
      <c r="K39" s="124"/>
      <c r="L39" s="124"/>
      <c r="M39" s="124"/>
      <c r="N39" s="112" t="str">
        <f t="shared" ref="N39:N40" si="12">IF(SUM(E39:M39)=0,"",SUM(E39:M39))</f>
        <v/>
      </c>
      <c r="O39" s="6"/>
      <c r="P39" s="169"/>
      <c r="Q39" s="170"/>
      <c r="R39" s="170"/>
      <c r="S39" s="170"/>
      <c r="T39" s="170"/>
      <c r="U39" s="170"/>
      <c r="V39" s="309"/>
      <c r="W39" s="309"/>
      <c r="X39" s="310"/>
    </row>
    <row r="40" spans="1:24" ht="20.25" thickBot="1">
      <c r="A40" s="342"/>
      <c r="B40" s="343"/>
      <c r="C40" s="251"/>
      <c r="D40" s="113" t="s">
        <v>66</v>
      </c>
      <c r="E40" s="125"/>
      <c r="F40" s="125"/>
      <c r="G40" s="125"/>
      <c r="H40" s="125"/>
      <c r="I40" s="125"/>
      <c r="J40" s="125"/>
      <c r="K40" s="125"/>
      <c r="L40" s="125"/>
      <c r="M40" s="125"/>
      <c r="N40" s="114" t="str">
        <f t="shared" si="12"/>
        <v/>
      </c>
      <c r="O40" s="6"/>
      <c r="P40" s="169"/>
      <c r="Q40" s="170"/>
      <c r="R40" s="170"/>
      <c r="S40" s="170"/>
      <c r="T40" s="170"/>
      <c r="U40" s="170"/>
      <c r="V40" s="311"/>
      <c r="W40" s="311"/>
      <c r="X40" s="312"/>
    </row>
    <row r="41" spans="1:24" ht="20.25" thickBot="1">
      <c r="A41" s="344"/>
      <c r="B41" s="232"/>
      <c r="C41" s="289"/>
      <c r="D41" s="110" t="s">
        <v>67</v>
      </c>
      <c r="E41" s="126"/>
      <c r="F41" s="126"/>
      <c r="G41" s="126"/>
      <c r="H41" s="126"/>
      <c r="I41" s="126"/>
      <c r="J41" s="126"/>
      <c r="K41" s="126"/>
      <c r="L41" s="126"/>
      <c r="M41" s="126"/>
      <c r="N41" s="96" t="str">
        <f>IF(SUM(E41:M41)=0,"",SUM(E41:M41))</f>
        <v/>
      </c>
      <c r="O41" s="7"/>
      <c r="P41" s="169"/>
      <c r="Q41" s="170"/>
      <c r="R41" s="170"/>
      <c r="S41" s="170"/>
      <c r="T41" s="170"/>
      <c r="U41" s="170"/>
      <c r="V41" s="345" t="s">
        <v>64</v>
      </c>
      <c r="W41" s="346"/>
      <c r="X41" s="347"/>
    </row>
    <row r="42" spans="1:24" ht="20.25" thickBot="1">
      <c r="C42" s="298" t="s">
        <v>79</v>
      </c>
      <c r="D42" s="298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P42" s="169"/>
      <c r="Q42" s="170"/>
      <c r="R42" s="170"/>
      <c r="S42" s="170"/>
      <c r="T42" s="170"/>
      <c r="U42" s="170"/>
      <c r="V42" s="160" t="str">
        <f>IF('５都道府県選手団'!V37="","",'５都道府県選手団'!V37)</f>
        <v/>
      </c>
      <c r="W42" s="161"/>
      <c r="X42" s="162"/>
    </row>
    <row r="43" spans="1:24" ht="41.25" customHeight="1" thickBot="1">
      <c r="A43" s="300" t="s">
        <v>58</v>
      </c>
      <c r="B43" s="305"/>
      <c r="C43" s="305"/>
      <c r="D43" s="301"/>
      <c r="E43" s="111"/>
      <c r="F43" s="300" t="s">
        <v>59</v>
      </c>
      <c r="G43" s="301"/>
      <c r="H43" s="305"/>
      <c r="I43" s="305"/>
      <c r="J43" s="305"/>
      <c r="K43" s="305"/>
      <c r="L43" s="305"/>
      <c r="M43" s="305"/>
      <c r="N43" s="301"/>
      <c r="P43" s="172"/>
      <c r="Q43" s="173"/>
      <c r="R43" s="173"/>
      <c r="S43" s="173"/>
      <c r="T43" s="173"/>
      <c r="U43" s="173"/>
      <c r="V43" s="163"/>
      <c r="W43" s="164"/>
      <c r="X43" s="165"/>
    </row>
    <row r="45" spans="1:24" ht="33.75" customHeight="1">
      <c r="Q45" s="6"/>
    </row>
  </sheetData>
  <mergeCells count="74">
    <mergeCell ref="V42:X43"/>
    <mergeCell ref="A43:D43"/>
    <mergeCell ref="F43:G43"/>
    <mergeCell ref="H43:N43"/>
    <mergeCell ref="V33:X40"/>
    <mergeCell ref="A34:C36"/>
    <mergeCell ref="A38:D38"/>
    <mergeCell ref="A39:C41"/>
    <mergeCell ref="V41:X41"/>
    <mergeCell ref="A28:A33"/>
    <mergeCell ref="B28:B33"/>
    <mergeCell ref="C30:C31"/>
    <mergeCell ref="C32:C33"/>
    <mergeCell ref="P33:U43"/>
    <mergeCell ref="C42:N42"/>
    <mergeCell ref="P31:W31"/>
    <mergeCell ref="U25:V25"/>
    <mergeCell ref="W25:X25"/>
    <mergeCell ref="Z25:AH26"/>
    <mergeCell ref="C26:C27"/>
    <mergeCell ref="Q26:R26"/>
    <mergeCell ref="S26:T26"/>
    <mergeCell ref="U26:V26"/>
    <mergeCell ref="W26:X26"/>
    <mergeCell ref="A22:B27"/>
    <mergeCell ref="Q22:R22"/>
    <mergeCell ref="S22:T22"/>
    <mergeCell ref="U22:V22"/>
    <mergeCell ref="W22:X22"/>
    <mergeCell ref="Q23:R23"/>
    <mergeCell ref="S23:T23"/>
    <mergeCell ref="U23:V23"/>
    <mergeCell ref="W23:X23"/>
    <mergeCell ref="C24:C25"/>
    <mergeCell ref="Q24:R24"/>
    <mergeCell ref="S24:T24"/>
    <mergeCell ref="U24:V24"/>
    <mergeCell ref="W24:X24"/>
    <mergeCell ref="Q25:R25"/>
    <mergeCell ref="S25:T25"/>
    <mergeCell ref="U16:U18"/>
    <mergeCell ref="X16:X19"/>
    <mergeCell ref="Q17:R17"/>
    <mergeCell ref="C18:C19"/>
    <mergeCell ref="Q18:R18"/>
    <mergeCell ref="Q19:S19"/>
    <mergeCell ref="V16:V18"/>
    <mergeCell ref="W16:W19"/>
    <mergeCell ref="E13:M13"/>
    <mergeCell ref="C20:C21"/>
    <mergeCell ref="A16:B21"/>
    <mergeCell ref="P16:P18"/>
    <mergeCell ref="Q16:R16"/>
    <mergeCell ref="I8:J11"/>
    <mergeCell ref="L8:R8"/>
    <mergeCell ref="T8:X8"/>
    <mergeCell ref="K9:R11"/>
    <mergeCell ref="T9:X9"/>
    <mergeCell ref="P32:W32"/>
    <mergeCell ref="A1:C1"/>
    <mergeCell ref="P1:X1"/>
    <mergeCell ref="A3:X3"/>
    <mergeCell ref="A4:C7"/>
    <mergeCell ref="D4:H7"/>
    <mergeCell ref="J4:K7"/>
    <mergeCell ref="L4:T7"/>
    <mergeCell ref="T11:X11"/>
    <mergeCell ref="A13:D15"/>
    <mergeCell ref="N13:N15"/>
    <mergeCell ref="Q15:T15"/>
    <mergeCell ref="U15:V15"/>
    <mergeCell ref="W15:X15"/>
    <mergeCell ref="A8:C11"/>
    <mergeCell ref="D8:H11"/>
  </mergeCells>
  <phoneticPr fontId="1"/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48" orientation="landscape"/>
  <headerFooter alignWithMargins="0"/>
  <rowBreaks count="1" manualBreakCount="1">
    <brk id="43" max="2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5"/>
  <sheetViews>
    <sheetView zoomScale="60" zoomScaleNormal="60" zoomScaleSheetLayoutView="50" zoomScalePageLayoutView="25" workbookViewId="0">
      <selection activeCell="Q14" sqref="Q14"/>
    </sheetView>
  </sheetViews>
  <sheetFormatPr defaultColWidth="0.125" defaultRowHeight="19.5"/>
  <cols>
    <col min="1" max="1" width="3.375" style="4" customWidth="1"/>
    <col min="2" max="2" width="3.25" style="4" customWidth="1"/>
    <col min="3" max="4" width="10" style="5" customWidth="1"/>
    <col min="5" max="13" width="12.75" style="4" customWidth="1"/>
    <col min="14" max="14" width="10.625" style="4" customWidth="1"/>
    <col min="15" max="15" width="4.5" style="4" customWidth="1"/>
    <col min="16" max="16" width="21" style="4" customWidth="1"/>
    <col min="17" max="17" width="6.625" style="4" customWidth="1"/>
    <col min="18" max="18" width="12.125" style="6" customWidth="1"/>
    <col min="19" max="19" width="12.625" style="6" customWidth="1"/>
    <col min="20" max="20" width="6" style="7" bestFit="1" customWidth="1"/>
    <col min="21" max="21" width="20.5" style="7" customWidth="1"/>
    <col min="22" max="22" width="4.25" style="7" bestFit="1" customWidth="1"/>
    <col min="23" max="23" width="22.25" style="7" customWidth="1"/>
    <col min="24" max="24" width="4.25" style="4" bestFit="1" customWidth="1"/>
    <col min="25" max="16384" width="0.125" style="4"/>
  </cols>
  <sheetData>
    <row r="1" spans="1:37" ht="21" customHeight="1">
      <c r="A1" s="188" t="s">
        <v>0</v>
      </c>
      <c r="B1" s="189"/>
      <c r="C1" s="190"/>
      <c r="D1" s="1"/>
      <c r="E1" s="104"/>
      <c r="F1" s="104"/>
      <c r="G1" s="3"/>
      <c r="H1" s="3"/>
      <c r="P1" s="318"/>
      <c r="Q1" s="318"/>
      <c r="R1" s="318"/>
      <c r="S1" s="318"/>
      <c r="T1" s="318"/>
      <c r="U1" s="318"/>
      <c r="V1" s="318"/>
      <c r="W1" s="318"/>
      <c r="X1" s="318"/>
    </row>
    <row r="2" spans="1:37" ht="10.5" hidden="1" customHeight="1"/>
    <row r="3" spans="1:37" ht="33.75" customHeight="1" thickBot="1">
      <c r="A3" s="319" t="s">
        <v>86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</row>
    <row r="4" spans="1:37" ht="12" customHeight="1">
      <c r="A4" s="320" t="s">
        <v>1</v>
      </c>
      <c r="B4" s="321"/>
      <c r="C4" s="321"/>
      <c r="D4" s="337"/>
      <c r="E4" s="211"/>
      <c r="F4" s="211"/>
      <c r="G4" s="211"/>
      <c r="H4" s="212"/>
      <c r="I4" s="8"/>
      <c r="J4" s="234" t="s">
        <v>62</v>
      </c>
      <c r="K4" s="235"/>
      <c r="L4" s="328" t="s">
        <v>2</v>
      </c>
      <c r="M4" s="329"/>
      <c r="N4" s="329"/>
      <c r="O4" s="329"/>
      <c r="P4" s="329"/>
      <c r="Q4" s="329"/>
      <c r="R4" s="329"/>
      <c r="S4" s="329"/>
      <c r="T4" s="330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7" s="9" customFormat="1" ht="15" customHeight="1">
      <c r="A5" s="322"/>
      <c r="B5" s="323"/>
      <c r="C5" s="323"/>
      <c r="D5" s="338"/>
      <c r="E5" s="213"/>
      <c r="F5" s="213"/>
      <c r="G5" s="213"/>
      <c r="H5" s="214"/>
      <c r="I5" s="8"/>
      <c r="J5" s="236"/>
      <c r="K5" s="237"/>
      <c r="L5" s="331"/>
      <c r="M5" s="332"/>
      <c r="N5" s="332"/>
      <c r="O5" s="332"/>
      <c r="P5" s="332"/>
      <c r="Q5" s="332"/>
      <c r="R5" s="332"/>
      <c r="S5" s="332"/>
      <c r="T5" s="333"/>
    </row>
    <row r="6" spans="1:37" s="9" customFormat="1" ht="15" customHeight="1">
      <c r="A6" s="324"/>
      <c r="B6" s="325"/>
      <c r="C6" s="325"/>
      <c r="D6" s="338"/>
      <c r="E6" s="213"/>
      <c r="F6" s="213"/>
      <c r="G6" s="213"/>
      <c r="H6" s="214"/>
      <c r="I6" s="8"/>
      <c r="J6" s="238"/>
      <c r="K6" s="239"/>
      <c r="L6" s="331"/>
      <c r="M6" s="332"/>
      <c r="N6" s="332"/>
      <c r="O6" s="332"/>
      <c r="P6" s="332"/>
      <c r="Q6" s="332"/>
      <c r="R6" s="332"/>
      <c r="S6" s="332"/>
      <c r="T6" s="333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7" ht="27" customHeight="1" thickBot="1">
      <c r="A7" s="326"/>
      <c r="B7" s="327"/>
      <c r="C7" s="327"/>
      <c r="D7" s="339"/>
      <c r="E7" s="215"/>
      <c r="F7" s="215"/>
      <c r="G7" s="215"/>
      <c r="H7" s="216"/>
      <c r="I7" s="8"/>
      <c r="J7" s="240"/>
      <c r="K7" s="241"/>
      <c r="L7" s="334"/>
      <c r="M7" s="335"/>
      <c r="N7" s="335"/>
      <c r="O7" s="335"/>
      <c r="P7" s="335"/>
      <c r="Q7" s="335"/>
      <c r="R7" s="335"/>
      <c r="S7" s="335"/>
      <c r="T7" s="336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7" s="9" customFormat="1" ht="19.5" customHeight="1">
      <c r="A8" s="191" t="s">
        <v>37</v>
      </c>
      <c r="B8" s="192"/>
      <c r="C8" s="193"/>
      <c r="D8" s="265"/>
      <c r="E8" s="266"/>
      <c r="F8" s="266"/>
      <c r="G8" s="266"/>
      <c r="H8" s="267"/>
      <c r="I8" s="200" t="s">
        <v>3</v>
      </c>
      <c r="J8" s="193"/>
      <c r="K8" s="11" t="s">
        <v>4</v>
      </c>
      <c r="L8" s="204"/>
      <c r="M8" s="204"/>
      <c r="N8" s="204"/>
      <c r="O8" s="204"/>
      <c r="P8" s="204"/>
      <c r="Q8" s="204"/>
      <c r="R8" s="204"/>
      <c r="S8" s="12" t="s">
        <v>48</v>
      </c>
      <c r="T8" s="205"/>
      <c r="U8" s="205"/>
      <c r="V8" s="205"/>
      <c r="W8" s="205"/>
      <c r="X8" s="206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9.5" customHeight="1">
      <c r="A9" s="194"/>
      <c r="B9" s="195"/>
      <c r="C9" s="196"/>
      <c r="D9" s="268"/>
      <c r="E9" s="269"/>
      <c r="F9" s="269"/>
      <c r="G9" s="269"/>
      <c r="H9" s="270"/>
      <c r="I9" s="201"/>
      <c r="J9" s="196"/>
      <c r="K9" s="207"/>
      <c r="L9" s="146"/>
      <c r="M9" s="146"/>
      <c r="N9" s="146"/>
      <c r="O9" s="146"/>
      <c r="P9" s="146"/>
      <c r="Q9" s="146"/>
      <c r="R9" s="146"/>
      <c r="S9" s="14" t="s">
        <v>5</v>
      </c>
      <c r="T9" s="209"/>
      <c r="U9" s="209"/>
      <c r="V9" s="209"/>
      <c r="W9" s="209"/>
      <c r="X9" s="210"/>
    </row>
    <row r="10" spans="1:37" ht="19.5" customHeight="1">
      <c r="A10" s="194"/>
      <c r="B10" s="195"/>
      <c r="C10" s="196"/>
      <c r="D10" s="268"/>
      <c r="E10" s="269"/>
      <c r="F10" s="269"/>
      <c r="G10" s="269"/>
      <c r="H10" s="270"/>
      <c r="I10" s="201"/>
      <c r="J10" s="196"/>
      <c r="K10" s="207"/>
      <c r="L10" s="146"/>
      <c r="M10" s="146"/>
      <c r="N10" s="146"/>
      <c r="O10" s="146"/>
      <c r="P10" s="146"/>
      <c r="Q10" s="146"/>
      <c r="R10" s="146"/>
      <c r="S10" s="14" t="s">
        <v>6</v>
      </c>
      <c r="T10" s="106"/>
      <c r="U10" s="106"/>
      <c r="V10" s="106"/>
      <c r="W10" s="106"/>
      <c r="X10" s="107"/>
    </row>
    <row r="11" spans="1:37" ht="20.25" customHeight="1" thickBot="1">
      <c r="A11" s="197"/>
      <c r="B11" s="198"/>
      <c r="C11" s="199"/>
      <c r="D11" s="271"/>
      <c r="E11" s="272"/>
      <c r="F11" s="272"/>
      <c r="G11" s="272"/>
      <c r="H11" s="273"/>
      <c r="I11" s="202"/>
      <c r="J11" s="199"/>
      <c r="K11" s="208"/>
      <c r="L11" s="149"/>
      <c r="M11" s="149"/>
      <c r="N11" s="149"/>
      <c r="O11" s="149"/>
      <c r="P11" s="149"/>
      <c r="Q11" s="149"/>
      <c r="R11" s="149"/>
      <c r="S11" s="17" t="s">
        <v>52</v>
      </c>
      <c r="T11" s="232"/>
      <c r="U11" s="232"/>
      <c r="V11" s="232"/>
      <c r="W11" s="232"/>
      <c r="X11" s="233"/>
    </row>
    <row r="12" spans="1:37" ht="3.75" customHeight="1" thickBot="1"/>
    <row r="13" spans="1:37" ht="21.75" customHeight="1">
      <c r="A13" s="278" t="s">
        <v>7</v>
      </c>
      <c r="B13" s="204"/>
      <c r="C13" s="204"/>
      <c r="D13" s="279"/>
      <c r="E13" s="280" t="s">
        <v>77</v>
      </c>
      <c r="F13" s="281"/>
      <c r="G13" s="281"/>
      <c r="H13" s="281"/>
      <c r="I13" s="281"/>
      <c r="J13" s="281"/>
      <c r="K13" s="281"/>
      <c r="L13" s="281"/>
      <c r="M13" s="282"/>
      <c r="N13" s="275" t="s">
        <v>8</v>
      </c>
      <c r="O13" s="104"/>
      <c r="P13" s="108" t="s">
        <v>53</v>
      </c>
      <c r="Q13" s="105"/>
      <c r="R13" s="108"/>
      <c r="S13" s="108"/>
      <c r="T13" s="105"/>
      <c r="U13" s="105"/>
      <c r="V13" s="105"/>
      <c r="W13" s="105"/>
      <c r="X13" s="105"/>
    </row>
    <row r="14" spans="1:37" ht="20.25" thickBot="1">
      <c r="A14" s="145"/>
      <c r="B14" s="146"/>
      <c r="C14" s="146"/>
      <c r="D14" s="147"/>
      <c r="E14" s="120">
        <v>2</v>
      </c>
      <c r="F14" s="120">
        <v>3</v>
      </c>
      <c r="G14" s="120">
        <v>4</v>
      </c>
      <c r="H14" s="120">
        <v>5</v>
      </c>
      <c r="I14" s="120">
        <v>6</v>
      </c>
      <c r="J14" s="120">
        <v>7</v>
      </c>
      <c r="K14" s="120">
        <v>8</v>
      </c>
      <c r="L14" s="120">
        <v>9</v>
      </c>
      <c r="M14" s="120">
        <v>10</v>
      </c>
      <c r="N14" s="276"/>
      <c r="O14" s="104"/>
      <c r="P14" s="105"/>
      <c r="Q14" s="71" t="s">
        <v>88</v>
      </c>
      <c r="R14" s="108"/>
      <c r="S14" s="108"/>
      <c r="T14" s="105"/>
      <c r="U14" s="105"/>
      <c r="V14" s="105"/>
      <c r="W14" s="105"/>
      <c r="X14" s="105"/>
    </row>
    <row r="15" spans="1:37" ht="20.25" thickBot="1">
      <c r="A15" s="145"/>
      <c r="B15" s="146"/>
      <c r="C15" s="146"/>
      <c r="D15" s="147"/>
      <c r="E15" s="121" t="s">
        <v>74</v>
      </c>
      <c r="F15" s="121" t="s">
        <v>75</v>
      </c>
      <c r="G15" s="121" t="s">
        <v>76</v>
      </c>
      <c r="H15" s="121" t="s">
        <v>70</v>
      </c>
      <c r="I15" s="121" t="s">
        <v>71</v>
      </c>
      <c r="J15" s="121" t="s">
        <v>72</v>
      </c>
      <c r="K15" s="121" t="s">
        <v>73</v>
      </c>
      <c r="L15" s="121" t="s">
        <v>74</v>
      </c>
      <c r="M15" s="121" t="s">
        <v>89</v>
      </c>
      <c r="N15" s="277"/>
      <c r="O15" s="20"/>
      <c r="P15" s="21" t="s">
        <v>10</v>
      </c>
      <c r="Q15" s="262" t="s">
        <v>11</v>
      </c>
      <c r="R15" s="263"/>
      <c r="S15" s="263"/>
      <c r="T15" s="264"/>
      <c r="U15" s="262" t="s">
        <v>12</v>
      </c>
      <c r="V15" s="264"/>
      <c r="W15" s="262" t="s">
        <v>13</v>
      </c>
      <c r="X15" s="274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37" ht="30" customHeight="1">
      <c r="A16" s="283" t="s">
        <v>14</v>
      </c>
      <c r="B16" s="284"/>
      <c r="C16" s="23" t="s">
        <v>15</v>
      </c>
      <c r="D16" s="24" t="s">
        <v>16</v>
      </c>
      <c r="E16" s="76"/>
      <c r="F16" s="76"/>
      <c r="G16" s="76"/>
      <c r="H16" s="76"/>
      <c r="I16" s="76"/>
      <c r="J16" s="76"/>
      <c r="K16" s="76"/>
      <c r="L16" s="76"/>
      <c r="M16" s="76"/>
      <c r="N16" s="26" t="str">
        <f>IF(SUM(E16:M16)=0,"",SUM(E16:M16))</f>
        <v/>
      </c>
      <c r="O16" s="105"/>
      <c r="P16" s="290" t="s">
        <v>17</v>
      </c>
      <c r="Q16" s="248" t="s">
        <v>88</v>
      </c>
      <c r="R16" s="297"/>
      <c r="S16" s="77"/>
      <c r="T16" s="28" t="s">
        <v>68</v>
      </c>
      <c r="U16" s="242" t="str">
        <f>IF(SUM(S16:S18)+Q19=0,"",S16*4500+S17*8000+S18*6000)</f>
        <v/>
      </c>
      <c r="V16" s="250" t="s">
        <v>18</v>
      </c>
      <c r="W16" s="242" t="str">
        <f>IF(U16="","",U16+Q19*1000)</f>
        <v/>
      </c>
      <c r="X16" s="258" t="s">
        <v>18</v>
      </c>
      <c r="AJ16" s="22"/>
      <c r="AK16" s="22"/>
    </row>
    <row r="17" spans="1:37" s="22" customFormat="1" ht="30" customHeight="1">
      <c r="A17" s="285"/>
      <c r="B17" s="286"/>
      <c r="C17" s="29" t="s">
        <v>19</v>
      </c>
      <c r="D17" s="30" t="s">
        <v>20</v>
      </c>
      <c r="E17" s="78"/>
      <c r="F17" s="78"/>
      <c r="G17" s="78"/>
      <c r="H17" s="78"/>
      <c r="I17" s="78"/>
      <c r="J17" s="78"/>
      <c r="K17" s="78"/>
      <c r="L17" s="78"/>
      <c r="M17" s="78"/>
      <c r="N17" s="32" t="str">
        <f t="shared" ref="N17:N19" si="0">IF(SUM(E17:M17)=0,"",SUM(E17:M17))</f>
        <v/>
      </c>
      <c r="O17" s="105"/>
      <c r="P17" s="291"/>
      <c r="Q17" s="293" t="s">
        <v>39</v>
      </c>
      <c r="R17" s="294"/>
      <c r="S17" s="79"/>
      <c r="T17" s="33" t="s">
        <v>42</v>
      </c>
      <c r="U17" s="256"/>
      <c r="V17" s="251"/>
      <c r="W17" s="243"/>
      <c r="X17" s="259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30" customHeight="1">
      <c r="A18" s="285"/>
      <c r="B18" s="286"/>
      <c r="C18" s="152" t="s">
        <v>21</v>
      </c>
      <c r="D18" s="34" t="s">
        <v>16</v>
      </c>
      <c r="E18" s="80"/>
      <c r="F18" s="80"/>
      <c r="G18" s="80"/>
      <c r="H18" s="80"/>
      <c r="I18" s="80"/>
      <c r="J18" s="80"/>
      <c r="K18" s="80"/>
      <c r="L18" s="80"/>
      <c r="M18" s="80"/>
      <c r="N18" s="36" t="str">
        <f t="shared" si="0"/>
        <v/>
      </c>
      <c r="O18" s="105"/>
      <c r="P18" s="292"/>
      <c r="Q18" s="248" t="s">
        <v>40</v>
      </c>
      <c r="R18" s="249"/>
      <c r="S18" s="81"/>
      <c r="T18" s="37" t="s">
        <v>42</v>
      </c>
      <c r="U18" s="257"/>
      <c r="V18" s="252"/>
      <c r="W18" s="243"/>
      <c r="X18" s="259"/>
    </row>
    <row r="19" spans="1:37" ht="30" customHeight="1" thickBot="1">
      <c r="A19" s="285"/>
      <c r="B19" s="286"/>
      <c r="C19" s="153"/>
      <c r="D19" s="30" t="s">
        <v>20</v>
      </c>
      <c r="E19" s="78"/>
      <c r="F19" s="78"/>
      <c r="G19" s="78"/>
      <c r="H19" s="78"/>
      <c r="I19" s="78"/>
      <c r="J19" s="78"/>
      <c r="K19" s="78"/>
      <c r="L19" s="78"/>
      <c r="M19" s="78"/>
      <c r="N19" s="32" t="str">
        <f t="shared" si="0"/>
        <v/>
      </c>
      <c r="O19" s="105"/>
      <c r="P19" s="97" t="s">
        <v>41</v>
      </c>
      <c r="Q19" s="315"/>
      <c r="R19" s="316"/>
      <c r="S19" s="316"/>
      <c r="T19" s="38" t="s">
        <v>22</v>
      </c>
      <c r="U19" s="39" t="str">
        <f>IF(Q19=0,"",Q19*1000)</f>
        <v/>
      </c>
      <c r="V19" s="101" t="s">
        <v>18</v>
      </c>
      <c r="W19" s="244"/>
      <c r="X19" s="260"/>
    </row>
    <row r="20" spans="1:37" ht="30" customHeight="1">
      <c r="A20" s="285"/>
      <c r="B20" s="286"/>
      <c r="C20" s="250" t="s">
        <v>12</v>
      </c>
      <c r="D20" s="34" t="s">
        <v>16</v>
      </c>
      <c r="E20" s="82" t="str">
        <f>IF(E16+E18=0,"",E16+E18)</f>
        <v/>
      </c>
      <c r="F20" s="82" t="str">
        <f t="shared" ref="F20:M21" si="1">IF(F16+F18=0,"",F16+F18)</f>
        <v/>
      </c>
      <c r="G20" s="82" t="str">
        <f t="shared" si="1"/>
        <v/>
      </c>
      <c r="H20" s="82" t="str">
        <f t="shared" si="1"/>
        <v/>
      </c>
      <c r="I20" s="82" t="str">
        <f t="shared" si="1"/>
        <v/>
      </c>
      <c r="J20" s="82" t="str">
        <f t="shared" si="1"/>
        <v/>
      </c>
      <c r="K20" s="82" t="str">
        <f t="shared" si="1"/>
        <v/>
      </c>
      <c r="L20" s="82" t="str">
        <f t="shared" si="1"/>
        <v/>
      </c>
      <c r="M20" s="82" t="str">
        <f t="shared" si="1"/>
        <v/>
      </c>
      <c r="N20" s="36" t="str">
        <f>IF(SUM(E18:M18)=0,"",SUM(E16:M16)+SUM(E18:M18))</f>
        <v/>
      </c>
      <c r="O20" s="105"/>
      <c r="P20" s="42"/>
      <c r="Q20" s="42"/>
      <c r="R20" s="12"/>
      <c r="S20" s="12"/>
      <c r="T20" s="42"/>
      <c r="U20" s="42"/>
      <c r="V20" s="42"/>
      <c r="W20" s="42"/>
      <c r="X20" s="103"/>
    </row>
    <row r="21" spans="1:37" ht="30" customHeight="1" thickBot="1">
      <c r="A21" s="287"/>
      <c r="B21" s="288"/>
      <c r="C21" s="289"/>
      <c r="D21" s="45" t="s">
        <v>20</v>
      </c>
      <c r="E21" s="83" t="str">
        <f>IF(E17+E19=0,"",E17+E19)</f>
        <v/>
      </c>
      <c r="F21" s="83" t="str">
        <f t="shared" si="1"/>
        <v/>
      </c>
      <c r="G21" s="83" t="str">
        <f t="shared" si="1"/>
        <v/>
      </c>
      <c r="H21" s="83" t="str">
        <f t="shared" si="1"/>
        <v/>
      </c>
      <c r="I21" s="83" t="str">
        <f t="shared" si="1"/>
        <v/>
      </c>
      <c r="J21" s="83" t="str">
        <f t="shared" si="1"/>
        <v/>
      </c>
      <c r="K21" s="83" t="str">
        <f t="shared" si="1"/>
        <v/>
      </c>
      <c r="L21" s="83" t="str">
        <f t="shared" si="1"/>
        <v/>
      </c>
      <c r="M21" s="83" t="str">
        <f t="shared" si="1"/>
        <v/>
      </c>
      <c r="N21" s="47" t="str">
        <f>IF(SUM(E19:M19)=0,"",SUM(E17:M17)+SUM(E19:M19))</f>
        <v/>
      </c>
      <c r="O21" s="105"/>
      <c r="P21" s="108" t="s">
        <v>54</v>
      </c>
      <c r="Q21" s="105"/>
      <c r="T21" s="105"/>
      <c r="U21" s="105"/>
      <c r="X21" s="105"/>
    </row>
    <row r="22" spans="1:37" ht="30" customHeight="1">
      <c r="A22" s="177" t="s">
        <v>43</v>
      </c>
      <c r="B22" s="178"/>
      <c r="C22" s="23" t="s">
        <v>15</v>
      </c>
      <c r="D22" s="24" t="s">
        <v>16</v>
      </c>
      <c r="E22" s="76"/>
      <c r="F22" s="76"/>
      <c r="G22" s="76"/>
      <c r="H22" s="76"/>
      <c r="I22" s="76"/>
      <c r="J22" s="76"/>
      <c r="K22" s="76"/>
      <c r="L22" s="76"/>
      <c r="M22" s="76"/>
      <c r="N22" s="26" t="str">
        <f t="shared" ref="N22:N25" si="2">IF(SUM(E22:M22)=0,"",SUM(E22:M22))</f>
        <v/>
      </c>
      <c r="O22" s="105"/>
      <c r="P22" s="48" t="s">
        <v>24</v>
      </c>
      <c r="Q22" s="183" t="s">
        <v>25</v>
      </c>
      <c r="R22" s="184"/>
      <c r="S22" s="183" t="s">
        <v>26</v>
      </c>
      <c r="T22" s="184"/>
      <c r="U22" s="295" t="s">
        <v>27</v>
      </c>
      <c r="V22" s="296"/>
      <c r="W22" s="245" t="s">
        <v>13</v>
      </c>
      <c r="X22" s="246"/>
    </row>
    <row r="23" spans="1:37" ht="30" customHeight="1">
      <c r="A23" s="179"/>
      <c r="B23" s="180"/>
      <c r="C23" s="29" t="s">
        <v>19</v>
      </c>
      <c r="D23" s="30" t="s">
        <v>20</v>
      </c>
      <c r="E23" s="78"/>
      <c r="F23" s="78"/>
      <c r="G23" s="78"/>
      <c r="H23" s="78"/>
      <c r="I23" s="78"/>
      <c r="J23" s="78"/>
      <c r="K23" s="78"/>
      <c r="L23" s="78"/>
      <c r="M23" s="78"/>
      <c r="N23" s="32" t="str">
        <f t="shared" si="2"/>
        <v/>
      </c>
      <c r="O23" s="105"/>
      <c r="P23" s="100" t="s">
        <v>14</v>
      </c>
      <c r="Q23" s="239"/>
      <c r="R23" s="306"/>
      <c r="S23" s="239"/>
      <c r="T23" s="306"/>
      <c r="U23" s="239"/>
      <c r="V23" s="306"/>
      <c r="W23" s="186" t="str">
        <f>IF(SUM(Q23:V23)=0,"",SUM(Q23:V23))</f>
        <v/>
      </c>
      <c r="X23" s="247"/>
    </row>
    <row r="24" spans="1:37" ht="30" customHeight="1">
      <c r="A24" s="179"/>
      <c r="B24" s="180"/>
      <c r="C24" s="152" t="s">
        <v>21</v>
      </c>
      <c r="D24" s="34" t="s">
        <v>16</v>
      </c>
      <c r="E24" s="80"/>
      <c r="F24" s="80"/>
      <c r="G24" s="80"/>
      <c r="H24" s="80"/>
      <c r="I24" s="80"/>
      <c r="J24" s="80"/>
      <c r="K24" s="80"/>
      <c r="L24" s="80"/>
      <c r="M24" s="80"/>
      <c r="N24" s="36" t="str">
        <f t="shared" si="2"/>
        <v/>
      </c>
      <c r="O24" s="105"/>
      <c r="P24" s="50" t="s">
        <v>30</v>
      </c>
      <c r="Q24" s="239"/>
      <c r="R24" s="306"/>
      <c r="S24" s="239"/>
      <c r="T24" s="306"/>
      <c r="U24" s="239"/>
      <c r="V24" s="306"/>
      <c r="W24" s="186" t="str">
        <f t="shared" ref="W24:W25" si="3">IF(SUM(Q24:V24)=0,"",SUM(Q24:V24))</f>
        <v/>
      </c>
      <c r="X24" s="247"/>
    </row>
    <row r="25" spans="1:37" ht="30" customHeight="1">
      <c r="A25" s="179"/>
      <c r="B25" s="180"/>
      <c r="C25" s="153"/>
      <c r="D25" s="30" t="s">
        <v>20</v>
      </c>
      <c r="E25" s="78"/>
      <c r="F25" s="78"/>
      <c r="G25" s="78"/>
      <c r="H25" s="78"/>
      <c r="I25" s="78"/>
      <c r="J25" s="78"/>
      <c r="K25" s="78"/>
      <c r="L25" s="78"/>
      <c r="M25" s="78"/>
      <c r="N25" s="32" t="str">
        <f t="shared" si="2"/>
        <v/>
      </c>
      <c r="O25" s="105"/>
      <c r="P25" s="98" t="s">
        <v>61</v>
      </c>
      <c r="Q25" s="239"/>
      <c r="R25" s="306"/>
      <c r="S25" s="239"/>
      <c r="T25" s="306"/>
      <c r="U25" s="239"/>
      <c r="V25" s="306"/>
      <c r="W25" s="186" t="str">
        <f t="shared" si="3"/>
        <v/>
      </c>
      <c r="X25" s="247"/>
      <c r="Z25" s="261" t="s">
        <v>38</v>
      </c>
      <c r="AA25" s="261"/>
      <c r="AB25" s="261"/>
      <c r="AC25" s="261"/>
      <c r="AD25" s="261"/>
      <c r="AE25" s="261"/>
      <c r="AF25" s="261"/>
      <c r="AG25" s="261"/>
      <c r="AH25" s="261"/>
    </row>
    <row r="26" spans="1:37" ht="30" customHeight="1" thickBot="1">
      <c r="A26" s="179"/>
      <c r="B26" s="180"/>
      <c r="C26" s="152" t="s">
        <v>12</v>
      </c>
      <c r="D26" s="34" t="s">
        <v>16</v>
      </c>
      <c r="E26" s="82" t="str">
        <f>IF(E22+E24=0,"",E22+E24)</f>
        <v/>
      </c>
      <c r="F26" s="82" t="str">
        <f t="shared" ref="F26:M27" si="4">IF(F22+F24=0,"",F22+F24)</f>
        <v/>
      </c>
      <c r="G26" s="82" t="str">
        <f t="shared" si="4"/>
        <v/>
      </c>
      <c r="H26" s="82" t="str">
        <f t="shared" si="4"/>
        <v/>
      </c>
      <c r="I26" s="82" t="str">
        <f t="shared" si="4"/>
        <v/>
      </c>
      <c r="J26" s="82" t="str">
        <f t="shared" si="4"/>
        <v/>
      </c>
      <c r="K26" s="82" t="str">
        <f t="shared" si="4"/>
        <v/>
      </c>
      <c r="L26" s="82" t="str">
        <f t="shared" si="4"/>
        <v/>
      </c>
      <c r="M26" s="82" t="str">
        <f t="shared" si="4"/>
        <v/>
      </c>
      <c r="N26" s="84" t="str">
        <f>IF(SUM(E24:M24)=0,"",SUM(E22:M22)+SUM(E24:M24))</f>
        <v/>
      </c>
      <c r="O26" s="105"/>
      <c r="P26" s="52" t="s">
        <v>13</v>
      </c>
      <c r="Q26" s="186" t="str">
        <f>IF(SUM(Q23:R25)=0,"",SUM(Q23:R25))</f>
        <v/>
      </c>
      <c r="R26" s="187"/>
      <c r="S26" s="186" t="str">
        <f t="shared" ref="S26" si="5">IF(SUM(S23:T25)=0,"",SUM(S23:T25))</f>
        <v/>
      </c>
      <c r="T26" s="187"/>
      <c r="U26" s="186" t="str">
        <f t="shared" ref="U26" si="6">IF(SUM(U23:V25)=0,"",SUM(U23:V25))</f>
        <v/>
      </c>
      <c r="V26" s="187"/>
      <c r="W26" s="186" t="str">
        <f t="shared" ref="W26" si="7">IF(SUM(Q26:V26)=0,"",SUM(Q26:V26))</f>
        <v/>
      </c>
      <c r="X26" s="247"/>
      <c r="Z26" s="261"/>
      <c r="AA26" s="261"/>
      <c r="AB26" s="261"/>
      <c r="AC26" s="261"/>
      <c r="AD26" s="261"/>
      <c r="AE26" s="261"/>
      <c r="AF26" s="261"/>
      <c r="AG26" s="261"/>
      <c r="AH26" s="261"/>
    </row>
    <row r="27" spans="1:37" ht="30" customHeight="1" thickBot="1">
      <c r="A27" s="181"/>
      <c r="B27" s="182"/>
      <c r="C27" s="185"/>
      <c r="D27" s="45" t="s">
        <v>20</v>
      </c>
      <c r="E27" s="83" t="str">
        <f>IF(E23+E25=0,"",E23+E25)</f>
        <v/>
      </c>
      <c r="F27" s="83" t="str">
        <f t="shared" si="4"/>
        <v/>
      </c>
      <c r="G27" s="83" t="str">
        <f t="shared" si="4"/>
        <v/>
      </c>
      <c r="H27" s="83" t="str">
        <f t="shared" si="4"/>
        <v/>
      </c>
      <c r="I27" s="83" t="str">
        <f t="shared" si="4"/>
        <v/>
      </c>
      <c r="J27" s="83" t="str">
        <f t="shared" si="4"/>
        <v/>
      </c>
      <c r="K27" s="83" t="str">
        <f t="shared" si="4"/>
        <v/>
      </c>
      <c r="L27" s="83" t="str">
        <f t="shared" si="4"/>
        <v/>
      </c>
      <c r="M27" s="83" t="str">
        <f t="shared" si="4"/>
        <v/>
      </c>
      <c r="N27" s="85" t="str">
        <f>IF(SUM(E25:M25)=0,"",SUM(E23:M23)+SUM(E25:M25))</f>
        <v/>
      </c>
      <c r="O27" s="105"/>
      <c r="P27" s="42"/>
      <c r="Q27" s="42"/>
      <c r="R27" s="42"/>
      <c r="S27" s="42"/>
      <c r="T27" s="42"/>
      <c r="U27" s="42"/>
      <c r="V27" s="42"/>
      <c r="W27" s="42"/>
      <c r="X27" s="42"/>
    </row>
    <row r="28" spans="1:37" ht="30" customHeight="1">
      <c r="A28" s="145" t="s">
        <v>31</v>
      </c>
      <c r="B28" s="147" t="s">
        <v>32</v>
      </c>
      <c r="C28" s="53" t="s">
        <v>15</v>
      </c>
      <c r="D28" s="54" t="s">
        <v>16</v>
      </c>
      <c r="E28" s="86"/>
      <c r="F28" s="86"/>
      <c r="G28" s="86"/>
      <c r="H28" s="86"/>
      <c r="I28" s="86"/>
      <c r="J28" s="86"/>
      <c r="K28" s="86"/>
      <c r="L28" s="86"/>
      <c r="M28" s="86"/>
      <c r="N28" s="26" t="str">
        <f t="shared" ref="N28:N31" si="8">IF(SUM(E28:M28)=0,"",SUM(E28:M28))</f>
        <v/>
      </c>
      <c r="O28" s="105"/>
      <c r="P28" s="4" t="s">
        <v>80</v>
      </c>
    </row>
    <row r="29" spans="1:37" ht="30" customHeight="1">
      <c r="A29" s="145"/>
      <c r="B29" s="147"/>
      <c r="C29" s="29" t="s">
        <v>19</v>
      </c>
      <c r="D29" s="30" t="s">
        <v>20</v>
      </c>
      <c r="E29" s="78"/>
      <c r="F29" s="78"/>
      <c r="G29" s="78"/>
      <c r="H29" s="78"/>
      <c r="I29" s="78"/>
      <c r="J29" s="78"/>
      <c r="K29" s="78"/>
      <c r="L29" s="78"/>
      <c r="M29" s="78"/>
      <c r="N29" s="32" t="str">
        <f t="shared" si="8"/>
        <v/>
      </c>
      <c r="O29" s="105"/>
      <c r="P29" s="4" t="s">
        <v>81</v>
      </c>
    </row>
    <row r="30" spans="1:37" ht="30" customHeight="1">
      <c r="A30" s="145"/>
      <c r="B30" s="147"/>
      <c r="C30" s="152" t="s">
        <v>21</v>
      </c>
      <c r="D30" s="34" t="s">
        <v>16</v>
      </c>
      <c r="E30" s="80"/>
      <c r="F30" s="80"/>
      <c r="G30" s="80"/>
      <c r="H30" s="80"/>
      <c r="I30" s="80"/>
      <c r="J30" s="80"/>
      <c r="K30" s="80"/>
      <c r="L30" s="80"/>
      <c r="M30" s="80"/>
      <c r="N30" s="36" t="str">
        <f t="shared" si="8"/>
        <v/>
      </c>
      <c r="O30" s="105"/>
      <c r="P30" s="109" t="s">
        <v>60</v>
      </c>
      <c r="Q30" s="109"/>
      <c r="R30" s="109"/>
      <c r="S30" s="109"/>
      <c r="T30" s="109"/>
      <c r="U30" s="109"/>
      <c r="V30" s="109"/>
      <c r="W30" s="109"/>
      <c r="X30" s="109"/>
    </row>
    <row r="31" spans="1:37" ht="30" customHeight="1">
      <c r="A31" s="145"/>
      <c r="B31" s="147"/>
      <c r="C31" s="153"/>
      <c r="D31" s="30" t="s">
        <v>20</v>
      </c>
      <c r="E31" s="78"/>
      <c r="F31" s="78"/>
      <c r="G31" s="78"/>
      <c r="H31" s="78"/>
      <c r="I31" s="78"/>
      <c r="J31" s="78"/>
      <c r="K31" s="78"/>
      <c r="L31" s="78"/>
      <c r="M31" s="78"/>
      <c r="N31" s="32" t="str">
        <f t="shared" si="8"/>
        <v/>
      </c>
      <c r="O31" s="105"/>
      <c r="P31" s="139" t="s">
        <v>93</v>
      </c>
      <c r="Q31" s="139"/>
      <c r="R31" s="139"/>
      <c r="S31" s="139"/>
      <c r="T31" s="139"/>
      <c r="U31" s="139"/>
      <c r="V31" s="139"/>
      <c r="W31" s="139"/>
      <c r="X31" s="127"/>
    </row>
    <row r="32" spans="1:37" ht="30" customHeight="1" thickBot="1">
      <c r="A32" s="145"/>
      <c r="B32" s="147"/>
      <c r="C32" s="152" t="s">
        <v>12</v>
      </c>
      <c r="D32" s="34" t="s">
        <v>16</v>
      </c>
      <c r="E32" s="82" t="str">
        <f>IF(E28+E30=0,"",E28+E30)</f>
        <v/>
      </c>
      <c r="F32" s="82" t="str">
        <f t="shared" ref="F32:M33" si="9">IF(F28+F30=0,"",F28+F30)</f>
        <v/>
      </c>
      <c r="G32" s="82" t="str">
        <f t="shared" si="9"/>
        <v/>
      </c>
      <c r="H32" s="82" t="str">
        <f t="shared" si="9"/>
        <v/>
      </c>
      <c r="I32" s="82" t="str">
        <f t="shared" si="9"/>
        <v/>
      </c>
      <c r="J32" s="82" t="str">
        <f t="shared" si="9"/>
        <v/>
      </c>
      <c r="K32" s="82" t="str">
        <f t="shared" si="9"/>
        <v/>
      </c>
      <c r="L32" s="82" t="str">
        <f t="shared" si="9"/>
        <v/>
      </c>
      <c r="M32" s="82" t="str">
        <f t="shared" si="9"/>
        <v/>
      </c>
      <c r="N32" s="84" t="str">
        <f>IF(SUM(E30:M30)=0,"",SUM(E28:M28)+SUM(E30:M30))</f>
        <v/>
      </c>
      <c r="O32" s="105"/>
      <c r="P32" s="317" t="s">
        <v>95</v>
      </c>
      <c r="Q32" s="317"/>
      <c r="R32" s="317"/>
      <c r="S32" s="317"/>
      <c r="T32" s="317"/>
      <c r="U32" s="317"/>
      <c r="V32" s="317"/>
      <c r="W32" s="317"/>
      <c r="X32" s="127"/>
      <c r="Y32" s="57"/>
    </row>
    <row r="33" spans="1:24" ht="30" customHeight="1" thickBot="1">
      <c r="A33" s="154"/>
      <c r="B33" s="155"/>
      <c r="C33" s="156"/>
      <c r="D33" s="58" t="s">
        <v>20</v>
      </c>
      <c r="E33" s="87" t="str">
        <f>IF(E29+E31=0,"",E29+E31)</f>
        <v/>
      </c>
      <c r="F33" s="87" t="str">
        <f t="shared" si="9"/>
        <v/>
      </c>
      <c r="G33" s="87" t="str">
        <f t="shared" si="9"/>
        <v/>
      </c>
      <c r="H33" s="87" t="str">
        <f t="shared" si="9"/>
        <v/>
      </c>
      <c r="I33" s="87" t="str">
        <f t="shared" si="9"/>
        <v/>
      </c>
      <c r="J33" s="87" t="str">
        <f t="shared" si="9"/>
        <v/>
      </c>
      <c r="K33" s="87" t="str">
        <f t="shared" si="9"/>
        <v/>
      </c>
      <c r="L33" s="87" t="str">
        <f t="shared" si="9"/>
        <v/>
      </c>
      <c r="M33" s="87" t="str">
        <f t="shared" si="9"/>
        <v/>
      </c>
      <c r="N33" s="88" t="str">
        <f>IF(SUM(E31:M31)=0,"",SUM(E29:M29)+SUM(E31:M31))</f>
        <v/>
      </c>
      <c r="O33" s="105"/>
      <c r="P33" s="166" t="s">
        <v>34</v>
      </c>
      <c r="Q33" s="167"/>
      <c r="R33" s="167"/>
      <c r="S33" s="167"/>
      <c r="T33" s="167"/>
      <c r="U33" s="167"/>
      <c r="V33" s="307"/>
      <c r="W33" s="307"/>
      <c r="X33" s="308"/>
    </row>
    <row r="34" spans="1:24" ht="30" customHeight="1" thickTop="1">
      <c r="A34" s="142" t="s">
        <v>35</v>
      </c>
      <c r="B34" s="143"/>
      <c r="C34" s="144"/>
      <c r="D34" s="61" t="s">
        <v>16</v>
      </c>
      <c r="E34" s="89" t="str">
        <f>IF(E16+E18+E22+E24+E28+E30=0,"",E16+E18+E22+E24+E28+E30)</f>
        <v/>
      </c>
      <c r="F34" s="89" t="str">
        <f t="shared" ref="F34:M35" si="10">IF(F16+F18+F22+F24+F28+F30=0,"",F16+F18+F22+F24+F28+F30)</f>
        <v/>
      </c>
      <c r="G34" s="89" t="str">
        <f t="shared" si="10"/>
        <v/>
      </c>
      <c r="H34" s="89" t="str">
        <f t="shared" si="10"/>
        <v/>
      </c>
      <c r="I34" s="89" t="str">
        <f t="shared" si="10"/>
        <v/>
      </c>
      <c r="J34" s="89" t="str">
        <f t="shared" si="10"/>
        <v/>
      </c>
      <c r="K34" s="89" t="str">
        <f t="shared" si="10"/>
        <v/>
      </c>
      <c r="L34" s="89" t="str">
        <f t="shared" si="10"/>
        <v/>
      </c>
      <c r="M34" s="89" t="str">
        <f t="shared" si="10"/>
        <v/>
      </c>
      <c r="N34" s="90" t="str">
        <f>IF(SUM(E16:M16)+SUM(E18:M18)+SUM(E22:M22)+SUM(E24:M24)+SUM(E28:M28)+SUM(E30:M30)=0,"",SUM(E16:M16)+SUM(E18:M18)+SUM(E22:M22)+SUM(E24:M24)+SUM(E28:M28)+SUM(E30:M30))</f>
        <v/>
      </c>
      <c r="O34" s="105"/>
      <c r="P34" s="169"/>
      <c r="Q34" s="170"/>
      <c r="R34" s="170"/>
      <c r="S34" s="170"/>
      <c r="T34" s="170"/>
      <c r="U34" s="170"/>
      <c r="V34" s="309"/>
      <c r="W34" s="309"/>
      <c r="X34" s="310"/>
    </row>
    <row r="35" spans="1:24" ht="30" customHeight="1">
      <c r="A35" s="145"/>
      <c r="B35" s="146"/>
      <c r="C35" s="147"/>
      <c r="D35" s="64" t="s">
        <v>20</v>
      </c>
      <c r="E35" s="91" t="str">
        <f>IF(E17+E19+E23+E25+E29+E31=0,"",E17+E19+E23+E25+E29+E31)</f>
        <v/>
      </c>
      <c r="F35" s="91" t="str">
        <f t="shared" si="10"/>
        <v/>
      </c>
      <c r="G35" s="91" t="str">
        <f t="shared" si="10"/>
        <v/>
      </c>
      <c r="H35" s="91" t="str">
        <f t="shared" si="10"/>
        <v/>
      </c>
      <c r="I35" s="91" t="str">
        <f t="shared" si="10"/>
        <v/>
      </c>
      <c r="J35" s="91" t="str">
        <f t="shared" si="10"/>
        <v/>
      </c>
      <c r="K35" s="91" t="str">
        <f t="shared" si="10"/>
        <v/>
      </c>
      <c r="L35" s="91" t="str">
        <f t="shared" si="10"/>
        <v/>
      </c>
      <c r="M35" s="91" t="str">
        <f t="shared" si="10"/>
        <v/>
      </c>
      <c r="N35" s="92" t="str">
        <f>IF(SUM(E17:M17)+SUM(E19:M19)+SUM(E23:M23)+SUM(E25:M25)+SUM(E29:M29)+SUM(E31:M31)=0,"",SUM(E17:M17)+SUM(E19:M19)+SUM(E23:M23)+SUM(E25:M25)+SUM(E29:M29)+SUM(E31:M31))</f>
        <v/>
      </c>
      <c r="O35" s="105"/>
      <c r="P35" s="169"/>
      <c r="Q35" s="170"/>
      <c r="R35" s="170"/>
      <c r="S35" s="170"/>
      <c r="T35" s="170"/>
      <c r="U35" s="170"/>
      <c r="V35" s="309"/>
      <c r="W35" s="309"/>
      <c r="X35" s="310"/>
    </row>
    <row r="36" spans="1:24" ht="30" customHeight="1" thickBot="1">
      <c r="A36" s="148"/>
      <c r="B36" s="149"/>
      <c r="C36" s="150"/>
      <c r="D36" s="67" t="s">
        <v>36</v>
      </c>
      <c r="E36" s="93" t="str">
        <f>IF(SUM(E16:E19)+SUM(E22:E25)+SUM(E28:E31)=0,"",SUM(E16:E19)+SUM(E22:E25)+SUM(E28:E31))</f>
        <v/>
      </c>
      <c r="F36" s="93" t="str">
        <f t="shared" ref="F36:M36" si="11">IF(SUM(F16:F19)+SUM(F22:F25)+SUM(F28:F31)=0,"",SUM(F16:F19)+SUM(F22:F25)+SUM(F28:F31))</f>
        <v/>
      </c>
      <c r="G36" s="93" t="str">
        <f t="shared" si="11"/>
        <v/>
      </c>
      <c r="H36" s="93" t="str">
        <f t="shared" si="11"/>
        <v/>
      </c>
      <c r="I36" s="93" t="str">
        <f t="shared" si="11"/>
        <v/>
      </c>
      <c r="J36" s="93" t="str">
        <f t="shared" si="11"/>
        <v/>
      </c>
      <c r="K36" s="93" t="str">
        <f t="shared" si="11"/>
        <v/>
      </c>
      <c r="L36" s="93" t="str">
        <f t="shared" si="11"/>
        <v/>
      </c>
      <c r="M36" s="93" t="str">
        <f t="shared" si="11"/>
        <v/>
      </c>
      <c r="N36" s="94" t="str">
        <f>IF(SUM(E16:M19)+SUM(E22:M25)+SUM(E28:M31)=0,"",SUM(E36:M36))</f>
        <v/>
      </c>
      <c r="O36" s="70"/>
      <c r="P36" s="169"/>
      <c r="Q36" s="170"/>
      <c r="R36" s="170"/>
      <c r="S36" s="170"/>
      <c r="T36" s="170"/>
      <c r="U36" s="170"/>
      <c r="V36" s="309"/>
      <c r="W36" s="309"/>
      <c r="X36" s="310"/>
    </row>
    <row r="37" spans="1:24" ht="30" customHeight="1" thickBot="1">
      <c r="A37" s="71"/>
      <c r="B37" s="71"/>
      <c r="C37" s="71" t="s">
        <v>84</v>
      </c>
      <c r="D37" s="71"/>
      <c r="E37" s="72"/>
      <c r="F37" s="72"/>
      <c r="G37" s="72"/>
      <c r="H37" s="72"/>
      <c r="I37" s="72"/>
      <c r="J37" s="72"/>
      <c r="K37" s="72"/>
      <c r="L37" s="72"/>
      <c r="M37" s="73"/>
      <c r="O37" s="109"/>
      <c r="P37" s="169"/>
      <c r="Q37" s="170"/>
      <c r="R37" s="170"/>
      <c r="S37" s="170"/>
      <c r="T37" s="170"/>
      <c r="U37" s="170"/>
      <c r="V37" s="309"/>
      <c r="W37" s="309"/>
      <c r="X37" s="310"/>
    </row>
    <row r="38" spans="1:24">
      <c r="A38" s="302" t="s">
        <v>55</v>
      </c>
      <c r="B38" s="303"/>
      <c r="C38" s="303"/>
      <c r="D38" s="304"/>
      <c r="E38" s="122">
        <v>43863</v>
      </c>
      <c r="F38" s="122">
        <v>43864</v>
      </c>
      <c r="G38" s="122">
        <v>43865</v>
      </c>
      <c r="H38" s="122">
        <v>43866</v>
      </c>
      <c r="I38" s="122">
        <v>43867</v>
      </c>
      <c r="J38" s="122">
        <v>43868</v>
      </c>
      <c r="K38" s="122">
        <v>43869</v>
      </c>
      <c r="L38" s="122">
        <v>43870</v>
      </c>
      <c r="M38" s="122">
        <v>43871</v>
      </c>
      <c r="N38" s="95" t="s">
        <v>36</v>
      </c>
      <c r="O38" s="6"/>
      <c r="P38" s="169"/>
      <c r="Q38" s="170"/>
      <c r="R38" s="170"/>
      <c r="S38" s="170"/>
      <c r="T38" s="170"/>
      <c r="U38" s="170"/>
      <c r="V38" s="309"/>
      <c r="W38" s="309"/>
      <c r="X38" s="310"/>
    </row>
    <row r="39" spans="1:24">
      <c r="A39" s="340" t="s">
        <v>56</v>
      </c>
      <c r="B39" s="341"/>
      <c r="C39" s="250"/>
      <c r="D39" s="102" t="s">
        <v>65</v>
      </c>
      <c r="E39" s="124"/>
      <c r="F39" s="124"/>
      <c r="G39" s="124"/>
      <c r="H39" s="124"/>
      <c r="I39" s="124"/>
      <c r="J39" s="124"/>
      <c r="K39" s="124"/>
      <c r="L39" s="124"/>
      <c r="M39" s="124"/>
      <c r="N39" s="112" t="str">
        <f t="shared" ref="N39:N40" si="12">IF(SUM(E39:M39)=0,"",SUM(E39:M39))</f>
        <v/>
      </c>
      <c r="O39" s="6"/>
      <c r="P39" s="169"/>
      <c r="Q39" s="170"/>
      <c r="R39" s="170"/>
      <c r="S39" s="170"/>
      <c r="T39" s="170"/>
      <c r="U39" s="170"/>
      <c r="V39" s="309"/>
      <c r="W39" s="309"/>
      <c r="X39" s="310"/>
    </row>
    <row r="40" spans="1:24" ht="20.25" thickBot="1">
      <c r="A40" s="342"/>
      <c r="B40" s="343"/>
      <c r="C40" s="251"/>
      <c r="D40" s="113" t="s">
        <v>66</v>
      </c>
      <c r="E40" s="125"/>
      <c r="F40" s="125"/>
      <c r="G40" s="125"/>
      <c r="H40" s="125"/>
      <c r="I40" s="125"/>
      <c r="J40" s="125"/>
      <c r="K40" s="125"/>
      <c r="L40" s="125"/>
      <c r="M40" s="125"/>
      <c r="N40" s="114" t="str">
        <f t="shared" si="12"/>
        <v/>
      </c>
      <c r="O40" s="6"/>
      <c r="P40" s="169"/>
      <c r="Q40" s="170"/>
      <c r="R40" s="170"/>
      <c r="S40" s="170"/>
      <c r="T40" s="170"/>
      <c r="U40" s="170"/>
      <c r="V40" s="311"/>
      <c r="W40" s="311"/>
      <c r="X40" s="312"/>
    </row>
    <row r="41" spans="1:24" ht="20.25" thickBot="1">
      <c r="A41" s="344"/>
      <c r="B41" s="232"/>
      <c r="C41" s="289"/>
      <c r="D41" s="110" t="s">
        <v>67</v>
      </c>
      <c r="E41" s="126"/>
      <c r="F41" s="126"/>
      <c r="G41" s="126"/>
      <c r="H41" s="126"/>
      <c r="I41" s="126"/>
      <c r="J41" s="126"/>
      <c r="K41" s="126"/>
      <c r="L41" s="126"/>
      <c r="M41" s="126"/>
      <c r="N41" s="96" t="str">
        <f>IF(SUM(E41:M41)=0,"",SUM(E41:M41))</f>
        <v/>
      </c>
      <c r="O41" s="7"/>
      <c r="P41" s="169"/>
      <c r="Q41" s="170"/>
      <c r="R41" s="170"/>
      <c r="S41" s="170"/>
      <c r="T41" s="170"/>
      <c r="U41" s="170"/>
      <c r="V41" s="345" t="s">
        <v>64</v>
      </c>
      <c r="W41" s="346"/>
      <c r="X41" s="347"/>
    </row>
    <row r="42" spans="1:24" ht="20.25" thickBot="1">
      <c r="C42" s="298" t="s">
        <v>79</v>
      </c>
      <c r="D42" s="298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P42" s="169"/>
      <c r="Q42" s="170"/>
      <c r="R42" s="170"/>
      <c r="S42" s="170"/>
      <c r="T42" s="170"/>
      <c r="U42" s="170"/>
      <c r="V42" s="160" t="str">
        <f>IF('５都道府県選手団'!V37="","",'５都道府県選手団'!V37)</f>
        <v/>
      </c>
      <c r="W42" s="161"/>
      <c r="X42" s="162"/>
    </row>
    <row r="43" spans="1:24" ht="41.25" customHeight="1" thickBot="1">
      <c r="A43" s="300" t="s">
        <v>58</v>
      </c>
      <c r="B43" s="305"/>
      <c r="C43" s="305"/>
      <c r="D43" s="301"/>
      <c r="E43" s="111"/>
      <c r="F43" s="300" t="s">
        <v>59</v>
      </c>
      <c r="G43" s="301"/>
      <c r="H43" s="305"/>
      <c r="I43" s="305"/>
      <c r="J43" s="305"/>
      <c r="K43" s="305"/>
      <c r="L43" s="305"/>
      <c r="M43" s="305"/>
      <c r="N43" s="301"/>
      <c r="P43" s="172"/>
      <c r="Q43" s="173"/>
      <c r="R43" s="173"/>
      <c r="S43" s="173"/>
      <c r="T43" s="173"/>
      <c r="U43" s="173"/>
      <c r="V43" s="163"/>
      <c r="W43" s="164"/>
      <c r="X43" s="165"/>
    </row>
    <row r="45" spans="1:24" ht="33.75" customHeight="1">
      <c r="Q45" s="6"/>
    </row>
  </sheetData>
  <mergeCells count="74">
    <mergeCell ref="V42:X43"/>
    <mergeCell ref="A43:D43"/>
    <mergeCell ref="F43:G43"/>
    <mergeCell ref="H43:N43"/>
    <mergeCell ref="V33:X40"/>
    <mergeCell ref="A34:C36"/>
    <mergeCell ref="A38:D38"/>
    <mergeCell ref="A39:C41"/>
    <mergeCell ref="V41:X41"/>
    <mergeCell ref="A28:A33"/>
    <mergeCell ref="B28:B33"/>
    <mergeCell ref="C30:C31"/>
    <mergeCell ref="C32:C33"/>
    <mergeCell ref="P33:U43"/>
    <mergeCell ref="C42:N42"/>
    <mergeCell ref="P31:W31"/>
    <mergeCell ref="U25:V25"/>
    <mergeCell ref="W25:X25"/>
    <mergeCell ref="Z25:AH26"/>
    <mergeCell ref="C26:C27"/>
    <mergeCell ref="Q26:R26"/>
    <mergeCell ref="S26:T26"/>
    <mergeCell ref="U26:V26"/>
    <mergeCell ref="W26:X26"/>
    <mergeCell ref="A22:B27"/>
    <mergeCell ref="Q22:R22"/>
    <mergeCell ref="S22:T22"/>
    <mergeCell ref="U22:V22"/>
    <mergeCell ref="W22:X22"/>
    <mergeCell ref="Q23:R23"/>
    <mergeCell ref="S23:T23"/>
    <mergeCell ref="U23:V23"/>
    <mergeCell ref="W23:X23"/>
    <mergeCell ref="C24:C25"/>
    <mergeCell ref="Q24:R24"/>
    <mergeCell ref="S24:T24"/>
    <mergeCell ref="U24:V24"/>
    <mergeCell ref="W24:X24"/>
    <mergeCell ref="Q25:R25"/>
    <mergeCell ref="S25:T25"/>
    <mergeCell ref="U16:U18"/>
    <mergeCell ref="X16:X19"/>
    <mergeCell ref="Q17:R17"/>
    <mergeCell ref="C18:C19"/>
    <mergeCell ref="Q18:R18"/>
    <mergeCell ref="Q19:S19"/>
    <mergeCell ref="V16:V18"/>
    <mergeCell ref="W16:W19"/>
    <mergeCell ref="E13:M13"/>
    <mergeCell ref="C20:C21"/>
    <mergeCell ref="A16:B21"/>
    <mergeCell ref="P16:P18"/>
    <mergeCell ref="Q16:R16"/>
    <mergeCell ref="I8:J11"/>
    <mergeCell ref="L8:R8"/>
    <mergeCell ref="T8:X8"/>
    <mergeCell ref="K9:R11"/>
    <mergeCell ref="T9:X9"/>
    <mergeCell ref="P32:W32"/>
    <mergeCell ref="A1:C1"/>
    <mergeCell ref="P1:X1"/>
    <mergeCell ref="A3:X3"/>
    <mergeCell ref="A4:C7"/>
    <mergeCell ref="D4:H7"/>
    <mergeCell ref="J4:K7"/>
    <mergeCell ref="L4:T7"/>
    <mergeCell ref="T11:X11"/>
    <mergeCell ref="A13:D15"/>
    <mergeCell ref="N13:N15"/>
    <mergeCell ref="Q15:T15"/>
    <mergeCell ref="U15:V15"/>
    <mergeCell ref="W15:X15"/>
    <mergeCell ref="A8:C11"/>
    <mergeCell ref="D8:H11"/>
  </mergeCells>
  <phoneticPr fontId="1"/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48" orientation="landscape"/>
  <headerFooter alignWithMargins="0"/>
  <rowBreaks count="1" manualBreakCount="1">
    <brk id="43" max="2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5"/>
  <sheetViews>
    <sheetView zoomScale="60" zoomScaleNormal="60" zoomScaleSheetLayoutView="50" zoomScalePageLayoutView="25" workbookViewId="0">
      <selection activeCell="Q21" sqref="Q21"/>
    </sheetView>
  </sheetViews>
  <sheetFormatPr defaultColWidth="0.125" defaultRowHeight="19.5"/>
  <cols>
    <col min="1" max="1" width="3.375" style="4" customWidth="1"/>
    <col min="2" max="2" width="3.25" style="4" customWidth="1"/>
    <col min="3" max="4" width="10" style="5" customWidth="1"/>
    <col min="5" max="13" width="12.75" style="4" customWidth="1"/>
    <col min="14" max="14" width="10.625" style="4" customWidth="1"/>
    <col min="15" max="15" width="4.5" style="4" customWidth="1"/>
    <col min="16" max="16" width="21" style="4" customWidth="1"/>
    <col min="17" max="17" width="6.625" style="4" customWidth="1"/>
    <col min="18" max="18" width="12.125" style="6" customWidth="1"/>
    <col min="19" max="19" width="12.625" style="6" customWidth="1"/>
    <col min="20" max="20" width="6" style="7" bestFit="1" customWidth="1"/>
    <col min="21" max="21" width="20.5" style="7" customWidth="1"/>
    <col min="22" max="22" width="4.25" style="7" bestFit="1" customWidth="1"/>
    <col min="23" max="23" width="22.25" style="7" customWidth="1"/>
    <col min="24" max="24" width="4.25" style="4" bestFit="1" customWidth="1"/>
    <col min="25" max="16384" width="0.125" style="4"/>
  </cols>
  <sheetData>
    <row r="1" spans="1:37" ht="21" customHeight="1">
      <c r="A1" s="188" t="s">
        <v>0</v>
      </c>
      <c r="B1" s="189"/>
      <c r="C1" s="190"/>
      <c r="D1" s="1"/>
      <c r="E1" s="104"/>
      <c r="F1" s="104"/>
      <c r="G1" s="3"/>
      <c r="H1" s="3"/>
      <c r="P1" s="318"/>
      <c r="Q1" s="318"/>
      <c r="R1" s="318"/>
      <c r="S1" s="318"/>
      <c r="T1" s="318"/>
      <c r="U1" s="318"/>
      <c r="V1" s="318"/>
      <c r="W1" s="318"/>
      <c r="X1" s="318"/>
    </row>
    <row r="2" spans="1:37" ht="10.5" hidden="1" customHeight="1"/>
    <row r="3" spans="1:37" ht="33.75" customHeight="1" thickBot="1">
      <c r="A3" s="319" t="s">
        <v>86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</row>
    <row r="4" spans="1:37" ht="12" customHeight="1">
      <c r="A4" s="320" t="s">
        <v>1</v>
      </c>
      <c r="B4" s="321"/>
      <c r="C4" s="321"/>
      <c r="D4" s="337"/>
      <c r="E4" s="211"/>
      <c r="F4" s="211"/>
      <c r="G4" s="211"/>
      <c r="H4" s="212"/>
      <c r="I4" s="8"/>
      <c r="J4" s="234" t="s">
        <v>62</v>
      </c>
      <c r="K4" s="235"/>
      <c r="L4" s="328" t="s">
        <v>2</v>
      </c>
      <c r="M4" s="329"/>
      <c r="N4" s="329"/>
      <c r="O4" s="329"/>
      <c r="P4" s="329"/>
      <c r="Q4" s="329"/>
      <c r="R4" s="329"/>
      <c r="S4" s="329"/>
      <c r="T4" s="330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7" s="9" customFormat="1" ht="15" customHeight="1">
      <c r="A5" s="322"/>
      <c r="B5" s="323"/>
      <c r="C5" s="323"/>
      <c r="D5" s="338"/>
      <c r="E5" s="213"/>
      <c r="F5" s="213"/>
      <c r="G5" s="213"/>
      <c r="H5" s="214"/>
      <c r="I5" s="8"/>
      <c r="J5" s="236"/>
      <c r="K5" s="237"/>
      <c r="L5" s="331"/>
      <c r="M5" s="332"/>
      <c r="N5" s="332"/>
      <c r="O5" s="332"/>
      <c r="P5" s="332"/>
      <c r="Q5" s="332"/>
      <c r="R5" s="332"/>
      <c r="S5" s="332"/>
      <c r="T5" s="333"/>
    </row>
    <row r="6" spans="1:37" s="9" customFormat="1" ht="15" customHeight="1">
      <c r="A6" s="324"/>
      <c r="B6" s="325"/>
      <c r="C6" s="325"/>
      <c r="D6" s="338"/>
      <c r="E6" s="213"/>
      <c r="F6" s="213"/>
      <c r="G6" s="213"/>
      <c r="H6" s="214"/>
      <c r="I6" s="8"/>
      <c r="J6" s="238"/>
      <c r="K6" s="239"/>
      <c r="L6" s="331"/>
      <c r="M6" s="332"/>
      <c r="N6" s="332"/>
      <c r="O6" s="332"/>
      <c r="P6" s="332"/>
      <c r="Q6" s="332"/>
      <c r="R6" s="332"/>
      <c r="S6" s="332"/>
      <c r="T6" s="333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7" ht="27" customHeight="1" thickBot="1">
      <c r="A7" s="326"/>
      <c r="B7" s="327"/>
      <c r="C7" s="327"/>
      <c r="D7" s="339"/>
      <c r="E7" s="215"/>
      <c r="F7" s="215"/>
      <c r="G7" s="215"/>
      <c r="H7" s="216"/>
      <c r="I7" s="8"/>
      <c r="J7" s="240"/>
      <c r="K7" s="241"/>
      <c r="L7" s="334"/>
      <c r="M7" s="335"/>
      <c r="N7" s="335"/>
      <c r="O7" s="335"/>
      <c r="P7" s="335"/>
      <c r="Q7" s="335"/>
      <c r="R7" s="335"/>
      <c r="S7" s="335"/>
      <c r="T7" s="336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7" s="9" customFormat="1" ht="19.5" customHeight="1">
      <c r="A8" s="191" t="s">
        <v>37</v>
      </c>
      <c r="B8" s="192"/>
      <c r="C8" s="193"/>
      <c r="D8" s="265"/>
      <c r="E8" s="266"/>
      <c r="F8" s="266"/>
      <c r="G8" s="266"/>
      <c r="H8" s="267"/>
      <c r="I8" s="200" t="s">
        <v>3</v>
      </c>
      <c r="J8" s="193"/>
      <c r="K8" s="11" t="s">
        <v>4</v>
      </c>
      <c r="L8" s="204"/>
      <c r="M8" s="204"/>
      <c r="N8" s="204"/>
      <c r="O8" s="204"/>
      <c r="P8" s="204"/>
      <c r="Q8" s="204"/>
      <c r="R8" s="204"/>
      <c r="S8" s="12" t="s">
        <v>48</v>
      </c>
      <c r="T8" s="205"/>
      <c r="U8" s="205"/>
      <c r="V8" s="205"/>
      <c r="W8" s="205"/>
      <c r="X8" s="206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9.5" customHeight="1">
      <c r="A9" s="194"/>
      <c r="B9" s="195"/>
      <c r="C9" s="196"/>
      <c r="D9" s="268"/>
      <c r="E9" s="269"/>
      <c r="F9" s="269"/>
      <c r="G9" s="269"/>
      <c r="H9" s="270"/>
      <c r="I9" s="201"/>
      <c r="J9" s="196"/>
      <c r="K9" s="207"/>
      <c r="L9" s="146"/>
      <c r="M9" s="146"/>
      <c r="N9" s="146"/>
      <c r="O9" s="146"/>
      <c r="P9" s="146"/>
      <c r="Q9" s="146"/>
      <c r="R9" s="146"/>
      <c r="S9" s="14" t="s">
        <v>5</v>
      </c>
      <c r="T9" s="209"/>
      <c r="U9" s="209"/>
      <c r="V9" s="209"/>
      <c r="W9" s="209"/>
      <c r="X9" s="210"/>
    </row>
    <row r="10" spans="1:37" ht="19.5" customHeight="1">
      <c r="A10" s="194"/>
      <c r="B10" s="195"/>
      <c r="C10" s="196"/>
      <c r="D10" s="268"/>
      <c r="E10" s="269"/>
      <c r="F10" s="269"/>
      <c r="G10" s="269"/>
      <c r="H10" s="270"/>
      <c r="I10" s="201"/>
      <c r="J10" s="196"/>
      <c r="K10" s="207"/>
      <c r="L10" s="146"/>
      <c r="M10" s="146"/>
      <c r="N10" s="146"/>
      <c r="O10" s="146"/>
      <c r="P10" s="146"/>
      <c r="Q10" s="146"/>
      <c r="R10" s="146"/>
      <c r="S10" s="14" t="s">
        <v>6</v>
      </c>
      <c r="T10" s="106"/>
      <c r="U10" s="106"/>
      <c r="V10" s="106"/>
      <c r="W10" s="106"/>
      <c r="X10" s="107"/>
    </row>
    <row r="11" spans="1:37" ht="20.25" customHeight="1" thickBot="1">
      <c r="A11" s="197"/>
      <c r="B11" s="198"/>
      <c r="C11" s="199"/>
      <c r="D11" s="271"/>
      <c r="E11" s="272"/>
      <c r="F11" s="272"/>
      <c r="G11" s="272"/>
      <c r="H11" s="273"/>
      <c r="I11" s="202"/>
      <c r="J11" s="199"/>
      <c r="K11" s="208"/>
      <c r="L11" s="149"/>
      <c r="M11" s="149"/>
      <c r="N11" s="149"/>
      <c r="O11" s="149"/>
      <c r="P11" s="149"/>
      <c r="Q11" s="149"/>
      <c r="R11" s="149"/>
      <c r="S11" s="17" t="s">
        <v>52</v>
      </c>
      <c r="T11" s="232"/>
      <c r="U11" s="232"/>
      <c r="V11" s="232"/>
      <c r="W11" s="232"/>
      <c r="X11" s="233"/>
    </row>
    <row r="12" spans="1:37" ht="3.75" customHeight="1" thickBot="1"/>
    <row r="13" spans="1:37" ht="21.75" customHeight="1">
      <c r="A13" s="278" t="s">
        <v>7</v>
      </c>
      <c r="B13" s="204"/>
      <c r="C13" s="204"/>
      <c r="D13" s="279"/>
      <c r="E13" s="280" t="s">
        <v>77</v>
      </c>
      <c r="F13" s="281"/>
      <c r="G13" s="281"/>
      <c r="H13" s="281"/>
      <c r="I13" s="281"/>
      <c r="J13" s="281"/>
      <c r="K13" s="281"/>
      <c r="L13" s="281"/>
      <c r="M13" s="282"/>
      <c r="N13" s="275" t="s">
        <v>8</v>
      </c>
      <c r="O13" s="104"/>
      <c r="P13" s="108" t="s">
        <v>53</v>
      </c>
      <c r="Q13" s="105"/>
      <c r="R13" s="108"/>
      <c r="S13" s="108"/>
      <c r="T13" s="105"/>
      <c r="U13" s="105"/>
      <c r="V13" s="105"/>
      <c r="W13" s="105"/>
      <c r="X13" s="105"/>
    </row>
    <row r="14" spans="1:37" ht="20.25" thickBot="1">
      <c r="A14" s="145"/>
      <c r="B14" s="146"/>
      <c r="C14" s="146"/>
      <c r="D14" s="147"/>
      <c r="E14" s="120">
        <v>2</v>
      </c>
      <c r="F14" s="120">
        <v>3</v>
      </c>
      <c r="G14" s="120">
        <v>4</v>
      </c>
      <c r="H14" s="120">
        <v>5</v>
      </c>
      <c r="I14" s="120">
        <v>6</v>
      </c>
      <c r="J14" s="120">
        <v>7</v>
      </c>
      <c r="K14" s="120">
        <v>8</v>
      </c>
      <c r="L14" s="120">
        <v>9</v>
      </c>
      <c r="M14" s="120">
        <v>10</v>
      </c>
      <c r="N14" s="276"/>
      <c r="O14" s="104"/>
      <c r="P14" s="105"/>
      <c r="Q14" s="105"/>
      <c r="R14" s="108"/>
      <c r="S14" s="108"/>
      <c r="T14" s="105"/>
      <c r="U14" s="105"/>
      <c r="V14" s="105"/>
      <c r="W14" s="105"/>
      <c r="X14" s="105"/>
    </row>
    <row r="15" spans="1:37" ht="20.25" thickBot="1">
      <c r="A15" s="145"/>
      <c r="B15" s="146"/>
      <c r="C15" s="146"/>
      <c r="D15" s="147"/>
      <c r="E15" s="121" t="s">
        <v>74</v>
      </c>
      <c r="F15" s="121" t="s">
        <v>75</v>
      </c>
      <c r="G15" s="121" t="s">
        <v>76</v>
      </c>
      <c r="H15" s="121" t="s">
        <v>70</v>
      </c>
      <c r="I15" s="121" t="s">
        <v>71</v>
      </c>
      <c r="J15" s="121" t="s">
        <v>72</v>
      </c>
      <c r="K15" s="121" t="s">
        <v>73</v>
      </c>
      <c r="L15" s="121" t="s">
        <v>74</v>
      </c>
      <c r="M15" s="121" t="s">
        <v>89</v>
      </c>
      <c r="N15" s="277"/>
      <c r="O15" s="20"/>
      <c r="P15" s="21" t="s">
        <v>10</v>
      </c>
      <c r="Q15" s="262" t="s">
        <v>11</v>
      </c>
      <c r="R15" s="263"/>
      <c r="S15" s="263"/>
      <c r="T15" s="264"/>
      <c r="U15" s="262" t="s">
        <v>12</v>
      </c>
      <c r="V15" s="264"/>
      <c r="W15" s="262" t="s">
        <v>13</v>
      </c>
      <c r="X15" s="274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37" ht="30" customHeight="1">
      <c r="A16" s="283" t="s">
        <v>14</v>
      </c>
      <c r="B16" s="284"/>
      <c r="C16" s="23" t="s">
        <v>15</v>
      </c>
      <c r="D16" s="24" t="s">
        <v>16</v>
      </c>
      <c r="E16" s="76"/>
      <c r="F16" s="76"/>
      <c r="G16" s="76"/>
      <c r="H16" s="76"/>
      <c r="I16" s="76"/>
      <c r="J16" s="76"/>
      <c r="K16" s="76"/>
      <c r="L16" s="76"/>
      <c r="M16" s="76"/>
      <c r="N16" s="26" t="str">
        <f>IF(SUM(E16:M16)=0,"",SUM(E16:M16))</f>
        <v/>
      </c>
      <c r="O16" s="105"/>
      <c r="P16" s="290" t="s">
        <v>17</v>
      </c>
      <c r="Q16" s="248" t="s">
        <v>88</v>
      </c>
      <c r="R16" s="297"/>
      <c r="S16" s="77"/>
      <c r="T16" s="28" t="s">
        <v>68</v>
      </c>
      <c r="U16" s="242" t="str">
        <f>IF(SUM(S16:S18)+Q19=0,"",S16*4500+S17*8000+S18*6000)</f>
        <v/>
      </c>
      <c r="V16" s="250" t="s">
        <v>18</v>
      </c>
      <c r="W16" s="242" t="str">
        <f>IF(U16="","",U16+Q19*1000)</f>
        <v/>
      </c>
      <c r="X16" s="258" t="s">
        <v>18</v>
      </c>
      <c r="AJ16" s="22"/>
      <c r="AK16" s="22"/>
    </row>
    <row r="17" spans="1:37" s="22" customFormat="1" ht="30" customHeight="1">
      <c r="A17" s="285"/>
      <c r="B17" s="286"/>
      <c r="C17" s="29" t="s">
        <v>19</v>
      </c>
      <c r="D17" s="30" t="s">
        <v>20</v>
      </c>
      <c r="E17" s="78"/>
      <c r="F17" s="78"/>
      <c r="G17" s="78"/>
      <c r="H17" s="78"/>
      <c r="I17" s="78"/>
      <c r="J17" s="78"/>
      <c r="K17" s="78"/>
      <c r="L17" s="78"/>
      <c r="M17" s="78"/>
      <c r="N17" s="32" t="str">
        <f t="shared" ref="N17:N19" si="0">IF(SUM(E17:M17)=0,"",SUM(E17:M17))</f>
        <v/>
      </c>
      <c r="O17" s="105"/>
      <c r="P17" s="291"/>
      <c r="Q17" s="293" t="s">
        <v>39</v>
      </c>
      <c r="R17" s="294"/>
      <c r="S17" s="79"/>
      <c r="T17" s="33" t="s">
        <v>42</v>
      </c>
      <c r="U17" s="256"/>
      <c r="V17" s="251"/>
      <c r="W17" s="243"/>
      <c r="X17" s="259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30" customHeight="1">
      <c r="A18" s="285"/>
      <c r="B18" s="286"/>
      <c r="C18" s="152" t="s">
        <v>21</v>
      </c>
      <c r="D18" s="34" t="s">
        <v>16</v>
      </c>
      <c r="E18" s="80"/>
      <c r="F18" s="80"/>
      <c r="G18" s="80"/>
      <c r="H18" s="80"/>
      <c r="I18" s="80"/>
      <c r="J18" s="80"/>
      <c r="K18" s="80"/>
      <c r="L18" s="80"/>
      <c r="M18" s="80"/>
      <c r="N18" s="36" t="str">
        <f t="shared" si="0"/>
        <v/>
      </c>
      <c r="O18" s="105"/>
      <c r="P18" s="292"/>
      <c r="Q18" s="248" t="s">
        <v>40</v>
      </c>
      <c r="R18" s="249"/>
      <c r="S18" s="81"/>
      <c r="T18" s="37" t="s">
        <v>42</v>
      </c>
      <c r="U18" s="257"/>
      <c r="V18" s="252"/>
      <c r="W18" s="243"/>
      <c r="X18" s="259"/>
    </row>
    <row r="19" spans="1:37" ht="30" customHeight="1" thickBot="1">
      <c r="A19" s="285"/>
      <c r="B19" s="286"/>
      <c r="C19" s="153"/>
      <c r="D19" s="30" t="s">
        <v>20</v>
      </c>
      <c r="E19" s="78"/>
      <c r="F19" s="78"/>
      <c r="G19" s="78"/>
      <c r="H19" s="78"/>
      <c r="I19" s="78"/>
      <c r="J19" s="78"/>
      <c r="K19" s="78"/>
      <c r="L19" s="78"/>
      <c r="M19" s="78"/>
      <c r="N19" s="32" t="str">
        <f t="shared" si="0"/>
        <v/>
      </c>
      <c r="O19" s="105"/>
      <c r="P19" s="97" t="s">
        <v>41</v>
      </c>
      <c r="Q19" s="315"/>
      <c r="R19" s="316"/>
      <c r="S19" s="316"/>
      <c r="T19" s="38" t="s">
        <v>22</v>
      </c>
      <c r="U19" s="39" t="str">
        <f>IF(Q19=0,"",Q19*1000)</f>
        <v/>
      </c>
      <c r="V19" s="101" t="s">
        <v>18</v>
      </c>
      <c r="W19" s="244"/>
      <c r="X19" s="260"/>
    </row>
    <row r="20" spans="1:37" ht="30" customHeight="1">
      <c r="A20" s="285"/>
      <c r="B20" s="286"/>
      <c r="C20" s="250" t="s">
        <v>12</v>
      </c>
      <c r="D20" s="34" t="s">
        <v>16</v>
      </c>
      <c r="E20" s="82" t="str">
        <f>IF(E16+E18=0,"",E16+E18)</f>
        <v/>
      </c>
      <c r="F20" s="82" t="str">
        <f t="shared" ref="F20:M21" si="1">IF(F16+F18=0,"",F16+F18)</f>
        <v/>
      </c>
      <c r="G20" s="82" t="str">
        <f t="shared" si="1"/>
        <v/>
      </c>
      <c r="H20" s="82" t="str">
        <f t="shared" si="1"/>
        <v/>
      </c>
      <c r="I20" s="82" t="str">
        <f t="shared" si="1"/>
        <v/>
      </c>
      <c r="J20" s="82" t="str">
        <f t="shared" si="1"/>
        <v/>
      </c>
      <c r="K20" s="82" t="str">
        <f t="shared" si="1"/>
        <v/>
      </c>
      <c r="L20" s="82" t="str">
        <f t="shared" si="1"/>
        <v/>
      </c>
      <c r="M20" s="82" t="str">
        <f t="shared" si="1"/>
        <v/>
      </c>
      <c r="N20" s="36" t="str">
        <f>IF(SUM(E18:M18)=0,"",SUM(E16:M16)+SUM(E18:M18))</f>
        <v/>
      </c>
      <c r="O20" s="105"/>
      <c r="P20" s="42"/>
      <c r="Q20" s="42"/>
      <c r="R20" s="12"/>
      <c r="S20" s="12"/>
      <c r="T20" s="42"/>
      <c r="U20" s="42"/>
      <c r="V20" s="42"/>
      <c r="W20" s="42"/>
      <c r="X20" s="103"/>
    </row>
    <row r="21" spans="1:37" ht="30" customHeight="1" thickBot="1">
      <c r="A21" s="287"/>
      <c r="B21" s="288"/>
      <c r="C21" s="289"/>
      <c r="D21" s="45" t="s">
        <v>20</v>
      </c>
      <c r="E21" s="83" t="str">
        <f>IF(E17+E19=0,"",E17+E19)</f>
        <v/>
      </c>
      <c r="F21" s="83" t="str">
        <f t="shared" si="1"/>
        <v/>
      </c>
      <c r="G21" s="83" t="str">
        <f t="shared" si="1"/>
        <v/>
      </c>
      <c r="H21" s="83" t="str">
        <f t="shared" si="1"/>
        <v/>
      </c>
      <c r="I21" s="83" t="str">
        <f t="shared" si="1"/>
        <v/>
      </c>
      <c r="J21" s="83" t="str">
        <f t="shared" si="1"/>
        <v/>
      </c>
      <c r="K21" s="83" t="str">
        <f t="shared" si="1"/>
        <v/>
      </c>
      <c r="L21" s="83" t="str">
        <f t="shared" si="1"/>
        <v/>
      </c>
      <c r="M21" s="83" t="str">
        <f t="shared" si="1"/>
        <v/>
      </c>
      <c r="N21" s="47" t="str">
        <f>IF(SUM(E19:M19)=0,"",SUM(E17:M17)+SUM(E19:M19))</f>
        <v/>
      </c>
      <c r="O21" s="105"/>
      <c r="P21" s="108" t="s">
        <v>54</v>
      </c>
      <c r="Q21" s="71" t="s">
        <v>88</v>
      </c>
      <c r="T21" s="105"/>
      <c r="U21" s="105"/>
      <c r="X21" s="105"/>
    </row>
    <row r="22" spans="1:37" ht="30" customHeight="1">
      <c r="A22" s="177" t="s">
        <v>43</v>
      </c>
      <c r="B22" s="178"/>
      <c r="C22" s="23" t="s">
        <v>15</v>
      </c>
      <c r="D22" s="24" t="s">
        <v>16</v>
      </c>
      <c r="E22" s="76"/>
      <c r="F22" s="76"/>
      <c r="G22" s="76"/>
      <c r="H22" s="76"/>
      <c r="I22" s="76"/>
      <c r="J22" s="76"/>
      <c r="K22" s="76"/>
      <c r="L22" s="76"/>
      <c r="M22" s="76"/>
      <c r="N22" s="26" t="str">
        <f t="shared" ref="N22:N25" si="2">IF(SUM(E22:M22)=0,"",SUM(E22:M22))</f>
        <v/>
      </c>
      <c r="O22" s="105"/>
      <c r="P22" s="48" t="s">
        <v>24</v>
      </c>
      <c r="Q22" s="183" t="s">
        <v>25</v>
      </c>
      <c r="R22" s="184"/>
      <c r="S22" s="183" t="s">
        <v>26</v>
      </c>
      <c r="T22" s="184"/>
      <c r="U22" s="295" t="s">
        <v>27</v>
      </c>
      <c r="V22" s="296"/>
      <c r="W22" s="245" t="s">
        <v>13</v>
      </c>
      <c r="X22" s="246"/>
    </row>
    <row r="23" spans="1:37" ht="30" customHeight="1">
      <c r="A23" s="179"/>
      <c r="B23" s="180"/>
      <c r="C23" s="29" t="s">
        <v>19</v>
      </c>
      <c r="D23" s="30" t="s">
        <v>20</v>
      </c>
      <c r="E23" s="78"/>
      <c r="F23" s="78"/>
      <c r="G23" s="78"/>
      <c r="H23" s="78"/>
      <c r="I23" s="78"/>
      <c r="J23" s="78"/>
      <c r="K23" s="78"/>
      <c r="L23" s="78"/>
      <c r="M23" s="78"/>
      <c r="N23" s="32" t="str">
        <f t="shared" si="2"/>
        <v/>
      </c>
      <c r="O23" s="105"/>
      <c r="P23" s="100" t="s">
        <v>14</v>
      </c>
      <c r="Q23" s="239"/>
      <c r="R23" s="306"/>
      <c r="S23" s="239"/>
      <c r="T23" s="306"/>
      <c r="U23" s="239"/>
      <c r="V23" s="306"/>
      <c r="W23" s="186" t="str">
        <f>IF(SUM(Q23:V23)=0,"",SUM(Q23:V23))</f>
        <v/>
      </c>
      <c r="X23" s="247"/>
    </row>
    <row r="24" spans="1:37" ht="30" customHeight="1">
      <c r="A24" s="179"/>
      <c r="B24" s="180"/>
      <c r="C24" s="152" t="s">
        <v>21</v>
      </c>
      <c r="D24" s="34" t="s">
        <v>16</v>
      </c>
      <c r="E24" s="80"/>
      <c r="F24" s="80"/>
      <c r="G24" s="80"/>
      <c r="H24" s="80"/>
      <c r="I24" s="80"/>
      <c r="J24" s="80"/>
      <c r="K24" s="80"/>
      <c r="L24" s="80"/>
      <c r="M24" s="80"/>
      <c r="N24" s="36" t="str">
        <f t="shared" si="2"/>
        <v/>
      </c>
      <c r="O24" s="105"/>
      <c r="P24" s="50" t="s">
        <v>30</v>
      </c>
      <c r="Q24" s="239"/>
      <c r="R24" s="306"/>
      <c r="S24" s="239"/>
      <c r="T24" s="306"/>
      <c r="U24" s="239"/>
      <c r="V24" s="306"/>
      <c r="W24" s="186" t="str">
        <f t="shared" ref="W24:W25" si="3">IF(SUM(Q24:V24)=0,"",SUM(Q24:V24))</f>
        <v/>
      </c>
      <c r="X24" s="247"/>
    </row>
    <row r="25" spans="1:37" ht="30" customHeight="1">
      <c r="A25" s="179"/>
      <c r="B25" s="180"/>
      <c r="C25" s="153"/>
      <c r="D25" s="30" t="s">
        <v>20</v>
      </c>
      <c r="E25" s="78"/>
      <c r="F25" s="78"/>
      <c r="G25" s="78"/>
      <c r="H25" s="78"/>
      <c r="I25" s="78"/>
      <c r="J25" s="78"/>
      <c r="K25" s="78"/>
      <c r="L25" s="78"/>
      <c r="M25" s="78"/>
      <c r="N25" s="32" t="str">
        <f t="shared" si="2"/>
        <v/>
      </c>
      <c r="O25" s="105"/>
      <c r="P25" s="98" t="s">
        <v>61</v>
      </c>
      <c r="Q25" s="239"/>
      <c r="R25" s="306"/>
      <c r="S25" s="239"/>
      <c r="T25" s="306"/>
      <c r="U25" s="239"/>
      <c r="V25" s="306"/>
      <c r="W25" s="186" t="str">
        <f t="shared" si="3"/>
        <v/>
      </c>
      <c r="X25" s="247"/>
      <c r="Z25" s="261" t="s">
        <v>38</v>
      </c>
      <c r="AA25" s="261"/>
      <c r="AB25" s="261"/>
      <c r="AC25" s="261"/>
      <c r="AD25" s="261"/>
      <c r="AE25" s="261"/>
      <c r="AF25" s="261"/>
      <c r="AG25" s="261"/>
      <c r="AH25" s="261"/>
    </row>
    <row r="26" spans="1:37" ht="30" customHeight="1" thickBot="1">
      <c r="A26" s="179"/>
      <c r="B26" s="180"/>
      <c r="C26" s="152" t="s">
        <v>12</v>
      </c>
      <c r="D26" s="34" t="s">
        <v>16</v>
      </c>
      <c r="E26" s="82" t="str">
        <f>IF(E22+E24=0,"",E22+E24)</f>
        <v/>
      </c>
      <c r="F26" s="82" t="str">
        <f t="shared" ref="F26:M27" si="4">IF(F22+F24=0,"",F22+F24)</f>
        <v/>
      </c>
      <c r="G26" s="82" t="str">
        <f t="shared" si="4"/>
        <v/>
      </c>
      <c r="H26" s="82" t="str">
        <f t="shared" si="4"/>
        <v/>
      </c>
      <c r="I26" s="82" t="str">
        <f t="shared" si="4"/>
        <v/>
      </c>
      <c r="J26" s="82" t="str">
        <f t="shared" si="4"/>
        <v/>
      </c>
      <c r="K26" s="82" t="str">
        <f t="shared" si="4"/>
        <v/>
      </c>
      <c r="L26" s="82" t="str">
        <f t="shared" si="4"/>
        <v/>
      </c>
      <c r="M26" s="82" t="str">
        <f t="shared" si="4"/>
        <v/>
      </c>
      <c r="N26" s="84" t="str">
        <f>IF(SUM(E24:M24)=0,"",SUM(E22:M22)+SUM(E24:M24))</f>
        <v/>
      </c>
      <c r="O26" s="105"/>
      <c r="P26" s="52" t="s">
        <v>13</v>
      </c>
      <c r="Q26" s="186" t="str">
        <f>IF(SUM(Q23:R25)=0,"",SUM(Q23:R25))</f>
        <v/>
      </c>
      <c r="R26" s="187"/>
      <c r="S26" s="186" t="str">
        <f t="shared" ref="S26" si="5">IF(SUM(S23:T25)=0,"",SUM(S23:T25))</f>
        <v/>
      </c>
      <c r="T26" s="187"/>
      <c r="U26" s="186" t="str">
        <f t="shared" ref="U26" si="6">IF(SUM(U23:V25)=0,"",SUM(U23:V25))</f>
        <v/>
      </c>
      <c r="V26" s="187"/>
      <c r="W26" s="186" t="str">
        <f t="shared" ref="W26" si="7">IF(SUM(Q26:V26)=0,"",SUM(Q26:V26))</f>
        <v/>
      </c>
      <c r="X26" s="247"/>
      <c r="Z26" s="261"/>
      <c r="AA26" s="261"/>
      <c r="AB26" s="261"/>
      <c r="AC26" s="261"/>
      <c r="AD26" s="261"/>
      <c r="AE26" s="261"/>
      <c r="AF26" s="261"/>
      <c r="AG26" s="261"/>
      <c r="AH26" s="261"/>
    </row>
    <row r="27" spans="1:37" ht="30" customHeight="1" thickBot="1">
      <c r="A27" s="181"/>
      <c r="B27" s="182"/>
      <c r="C27" s="185"/>
      <c r="D27" s="45" t="s">
        <v>20</v>
      </c>
      <c r="E27" s="83" t="str">
        <f>IF(E23+E25=0,"",E23+E25)</f>
        <v/>
      </c>
      <c r="F27" s="83" t="str">
        <f t="shared" si="4"/>
        <v/>
      </c>
      <c r="G27" s="83" t="str">
        <f t="shared" si="4"/>
        <v/>
      </c>
      <c r="H27" s="83" t="str">
        <f t="shared" si="4"/>
        <v/>
      </c>
      <c r="I27" s="83" t="str">
        <f t="shared" si="4"/>
        <v/>
      </c>
      <c r="J27" s="83" t="str">
        <f t="shared" si="4"/>
        <v/>
      </c>
      <c r="K27" s="83" t="str">
        <f t="shared" si="4"/>
        <v/>
      </c>
      <c r="L27" s="83" t="str">
        <f t="shared" si="4"/>
        <v/>
      </c>
      <c r="M27" s="83" t="str">
        <f t="shared" si="4"/>
        <v/>
      </c>
      <c r="N27" s="85" t="str">
        <f>IF(SUM(E25:M25)=0,"",SUM(E23:M23)+SUM(E25:M25))</f>
        <v/>
      </c>
      <c r="O27" s="105"/>
      <c r="P27" s="42"/>
      <c r="Q27" s="42"/>
      <c r="R27" s="42"/>
      <c r="S27" s="42"/>
      <c r="T27" s="42"/>
      <c r="U27" s="42"/>
      <c r="V27" s="42"/>
      <c r="W27" s="42"/>
      <c r="X27" s="42"/>
    </row>
    <row r="28" spans="1:37" ht="30" customHeight="1">
      <c r="A28" s="145" t="s">
        <v>31</v>
      </c>
      <c r="B28" s="147" t="s">
        <v>32</v>
      </c>
      <c r="C28" s="53" t="s">
        <v>15</v>
      </c>
      <c r="D28" s="54" t="s">
        <v>16</v>
      </c>
      <c r="E28" s="86"/>
      <c r="F28" s="86"/>
      <c r="G28" s="86"/>
      <c r="H28" s="86"/>
      <c r="I28" s="86"/>
      <c r="J28" s="86"/>
      <c r="K28" s="86"/>
      <c r="L28" s="86"/>
      <c r="M28" s="86"/>
      <c r="N28" s="26" t="str">
        <f t="shared" ref="N28:N31" si="8">IF(SUM(E28:M28)=0,"",SUM(E28:M28))</f>
        <v/>
      </c>
      <c r="O28" s="105"/>
      <c r="P28" s="4" t="s">
        <v>80</v>
      </c>
    </row>
    <row r="29" spans="1:37" ht="30" customHeight="1">
      <c r="A29" s="145"/>
      <c r="B29" s="147"/>
      <c r="C29" s="29" t="s">
        <v>19</v>
      </c>
      <c r="D29" s="30" t="s">
        <v>20</v>
      </c>
      <c r="E29" s="78"/>
      <c r="F29" s="78"/>
      <c r="G29" s="78"/>
      <c r="H29" s="78"/>
      <c r="I29" s="78"/>
      <c r="J29" s="78"/>
      <c r="K29" s="78"/>
      <c r="L29" s="78"/>
      <c r="M29" s="78"/>
      <c r="N29" s="32" t="str">
        <f t="shared" si="8"/>
        <v/>
      </c>
      <c r="O29" s="105"/>
      <c r="P29" s="4" t="s">
        <v>81</v>
      </c>
    </row>
    <row r="30" spans="1:37" ht="30" customHeight="1">
      <c r="A30" s="145"/>
      <c r="B30" s="147"/>
      <c r="C30" s="152" t="s">
        <v>21</v>
      </c>
      <c r="D30" s="34" t="s">
        <v>16</v>
      </c>
      <c r="E30" s="80"/>
      <c r="F30" s="80"/>
      <c r="G30" s="80"/>
      <c r="H30" s="80"/>
      <c r="I30" s="80"/>
      <c r="J30" s="80"/>
      <c r="K30" s="80"/>
      <c r="L30" s="80"/>
      <c r="M30" s="80"/>
      <c r="N30" s="36" t="str">
        <f t="shared" si="8"/>
        <v/>
      </c>
      <c r="O30" s="105"/>
      <c r="P30" s="109" t="s">
        <v>60</v>
      </c>
      <c r="Q30" s="109"/>
      <c r="R30" s="109"/>
      <c r="S30" s="109"/>
      <c r="T30" s="109"/>
      <c r="U30" s="109"/>
      <c r="V30" s="109"/>
      <c r="W30" s="109"/>
      <c r="X30" s="109"/>
    </row>
    <row r="31" spans="1:37" ht="30" customHeight="1">
      <c r="A31" s="145"/>
      <c r="B31" s="147"/>
      <c r="C31" s="153"/>
      <c r="D31" s="30" t="s">
        <v>20</v>
      </c>
      <c r="E31" s="78"/>
      <c r="F31" s="78"/>
      <c r="G31" s="78"/>
      <c r="H31" s="78"/>
      <c r="I31" s="78"/>
      <c r="J31" s="78"/>
      <c r="K31" s="78"/>
      <c r="L31" s="78"/>
      <c r="M31" s="78"/>
      <c r="N31" s="32" t="str">
        <f t="shared" si="8"/>
        <v/>
      </c>
      <c r="O31" s="105"/>
      <c r="P31" s="139" t="s">
        <v>93</v>
      </c>
      <c r="Q31" s="139"/>
      <c r="R31" s="139"/>
      <c r="S31" s="139"/>
      <c r="T31" s="139"/>
      <c r="U31" s="139"/>
      <c r="V31" s="139"/>
      <c r="W31" s="139"/>
      <c r="X31" s="127"/>
    </row>
    <row r="32" spans="1:37" ht="30" customHeight="1" thickBot="1">
      <c r="A32" s="145"/>
      <c r="B32" s="147"/>
      <c r="C32" s="152" t="s">
        <v>12</v>
      </c>
      <c r="D32" s="34" t="s">
        <v>16</v>
      </c>
      <c r="E32" s="82" t="str">
        <f>IF(E28+E30=0,"",E28+E30)</f>
        <v/>
      </c>
      <c r="F32" s="82" t="str">
        <f t="shared" ref="F32:M33" si="9">IF(F28+F30=0,"",F28+F30)</f>
        <v/>
      </c>
      <c r="G32" s="82" t="str">
        <f t="shared" si="9"/>
        <v/>
      </c>
      <c r="H32" s="82" t="str">
        <f t="shared" si="9"/>
        <v/>
      </c>
      <c r="I32" s="82" t="str">
        <f t="shared" si="9"/>
        <v/>
      </c>
      <c r="J32" s="82" t="str">
        <f t="shared" si="9"/>
        <v/>
      </c>
      <c r="K32" s="82" t="str">
        <f t="shared" si="9"/>
        <v/>
      </c>
      <c r="L32" s="82" t="str">
        <f t="shared" si="9"/>
        <v/>
      </c>
      <c r="M32" s="82" t="str">
        <f t="shared" si="9"/>
        <v/>
      </c>
      <c r="N32" s="84" t="str">
        <f>IF(SUM(E30:M30)=0,"",SUM(E28:M28)+SUM(E30:M30))</f>
        <v/>
      </c>
      <c r="O32" s="105"/>
      <c r="P32" s="317" t="s">
        <v>95</v>
      </c>
      <c r="Q32" s="317"/>
      <c r="R32" s="317"/>
      <c r="S32" s="317"/>
      <c r="T32" s="317"/>
      <c r="U32" s="317"/>
      <c r="V32" s="317"/>
      <c r="W32" s="317"/>
      <c r="X32" s="127"/>
      <c r="Y32" s="57"/>
    </row>
    <row r="33" spans="1:24" ht="30" customHeight="1" thickBot="1">
      <c r="A33" s="154"/>
      <c r="B33" s="155"/>
      <c r="C33" s="156"/>
      <c r="D33" s="58" t="s">
        <v>20</v>
      </c>
      <c r="E33" s="87" t="str">
        <f>IF(E29+E31=0,"",E29+E31)</f>
        <v/>
      </c>
      <c r="F33" s="87" t="str">
        <f t="shared" si="9"/>
        <v/>
      </c>
      <c r="G33" s="87" t="str">
        <f t="shared" si="9"/>
        <v/>
      </c>
      <c r="H33" s="87" t="str">
        <f t="shared" si="9"/>
        <v/>
      </c>
      <c r="I33" s="87" t="str">
        <f t="shared" si="9"/>
        <v/>
      </c>
      <c r="J33" s="87" t="str">
        <f t="shared" si="9"/>
        <v/>
      </c>
      <c r="K33" s="87" t="str">
        <f t="shared" si="9"/>
        <v/>
      </c>
      <c r="L33" s="87" t="str">
        <f t="shared" si="9"/>
        <v/>
      </c>
      <c r="M33" s="87" t="str">
        <f t="shared" si="9"/>
        <v/>
      </c>
      <c r="N33" s="88" t="str">
        <f>IF(SUM(E31:M31)=0,"",SUM(E29:M29)+SUM(E31:M31))</f>
        <v/>
      </c>
      <c r="O33" s="105"/>
      <c r="P33" s="166" t="s">
        <v>34</v>
      </c>
      <c r="Q33" s="167"/>
      <c r="R33" s="167"/>
      <c r="S33" s="167"/>
      <c r="T33" s="167"/>
      <c r="U33" s="167"/>
      <c r="V33" s="307"/>
      <c r="W33" s="307"/>
      <c r="X33" s="308"/>
    </row>
    <row r="34" spans="1:24" ht="30" customHeight="1" thickTop="1">
      <c r="A34" s="142" t="s">
        <v>35</v>
      </c>
      <c r="B34" s="143"/>
      <c r="C34" s="144"/>
      <c r="D34" s="61" t="s">
        <v>16</v>
      </c>
      <c r="E34" s="89" t="str">
        <f>IF(E16+E18+E22+E24+E28+E30=0,"",E16+E18+E22+E24+E28+E30)</f>
        <v/>
      </c>
      <c r="F34" s="89" t="str">
        <f t="shared" ref="F34:M35" si="10">IF(F16+F18+F22+F24+F28+F30=0,"",F16+F18+F22+F24+F28+F30)</f>
        <v/>
      </c>
      <c r="G34" s="89" t="str">
        <f t="shared" si="10"/>
        <v/>
      </c>
      <c r="H34" s="89" t="str">
        <f t="shared" si="10"/>
        <v/>
      </c>
      <c r="I34" s="89" t="str">
        <f t="shared" si="10"/>
        <v/>
      </c>
      <c r="J34" s="89" t="str">
        <f t="shared" si="10"/>
        <v/>
      </c>
      <c r="K34" s="89" t="str">
        <f t="shared" si="10"/>
        <v/>
      </c>
      <c r="L34" s="89" t="str">
        <f t="shared" si="10"/>
        <v/>
      </c>
      <c r="M34" s="89" t="str">
        <f t="shared" si="10"/>
        <v/>
      </c>
      <c r="N34" s="90" t="str">
        <f>IF(SUM(E16:M16)+SUM(E18:M18)+SUM(E22:M22)+SUM(E24:M24)+SUM(E28:M28)+SUM(E30:M30)=0,"",SUM(E16:M16)+SUM(E18:M18)+SUM(E22:M22)+SUM(E24:M24)+SUM(E28:M28)+SUM(E30:M30))</f>
        <v/>
      </c>
      <c r="O34" s="105"/>
      <c r="P34" s="169"/>
      <c r="Q34" s="170"/>
      <c r="R34" s="170"/>
      <c r="S34" s="170"/>
      <c r="T34" s="170"/>
      <c r="U34" s="170"/>
      <c r="V34" s="309"/>
      <c r="W34" s="309"/>
      <c r="X34" s="310"/>
    </row>
    <row r="35" spans="1:24" ht="30" customHeight="1">
      <c r="A35" s="145"/>
      <c r="B35" s="146"/>
      <c r="C35" s="147"/>
      <c r="D35" s="64" t="s">
        <v>20</v>
      </c>
      <c r="E35" s="91" t="str">
        <f>IF(E17+E19+E23+E25+E29+E31=0,"",E17+E19+E23+E25+E29+E31)</f>
        <v/>
      </c>
      <c r="F35" s="91" t="str">
        <f t="shared" si="10"/>
        <v/>
      </c>
      <c r="G35" s="91" t="str">
        <f t="shared" si="10"/>
        <v/>
      </c>
      <c r="H35" s="91" t="str">
        <f t="shared" si="10"/>
        <v/>
      </c>
      <c r="I35" s="91" t="str">
        <f t="shared" si="10"/>
        <v/>
      </c>
      <c r="J35" s="91" t="str">
        <f t="shared" si="10"/>
        <v/>
      </c>
      <c r="K35" s="91" t="str">
        <f t="shared" si="10"/>
        <v/>
      </c>
      <c r="L35" s="91" t="str">
        <f t="shared" si="10"/>
        <v/>
      </c>
      <c r="M35" s="91" t="str">
        <f t="shared" si="10"/>
        <v/>
      </c>
      <c r="N35" s="92" t="str">
        <f>IF(SUM(E17:M17)+SUM(E19:M19)+SUM(E23:M23)+SUM(E25:M25)+SUM(E29:M29)+SUM(E31:M31)=0,"",SUM(E17:M17)+SUM(E19:M19)+SUM(E23:M23)+SUM(E25:M25)+SUM(E29:M29)+SUM(E31:M31))</f>
        <v/>
      </c>
      <c r="O35" s="105"/>
      <c r="P35" s="169"/>
      <c r="Q35" s="170"/>
      <c r="R35" s="170"/>
      <c r="S35" s="170"/>
      <c r="T35" s="170"/>
      <c r="U35" s="170"/>
      <c r="V35" s="309"/>
      <c r="W35" s="309"/>
      <c r="X35" s="310"/>
    </row>
    <row r="36" spans="1:24" ht="30" customHeight="1" thickBot="1">
      <c r="A36" s="148"/>
      <c r="B36" s="149"/>
      <c r="C36" s="150"/>
      <c r="D36" s="67" t="s">
        <v>36</v>
      </c>
      <c r="E36" s="93" t="str">
        <f>IF(SUM(E16:E19)+SUM(E22:E25)+SUM(E28:E31)=0,"",SUM(E16:E19)+SUM(E22:E25)+SUM(E28:E31))</f>
        <v/>
      </c>
      <c r="F36" s="93" t="str">
        <f t="shared" ref="F36:M36" si="11">IF(SUM(F16:F19)+SUM(F22:F25)+SUM(F28:F31)=0,"",SUM(F16:F19)+SUM(F22:F25)+SUM(F28:F31))</f>
        <v/>
      </c>
      <c r="G36" s="93" t="str">
        <f t="shared" si="11"/>
        <v/>
      </c>
      <c r="H36" s="93" t="str">
        <f t="shared" si="11"/>
        <v/>
      </c>
      <c r="I36" s="93" t="str">
        <f t="shared" si="11"/>
        <v/>
      </c>
      <c r="J36" s="93" t="str">
        <f t="shared" si="11"/>
        <v/>
      </c>
      <c r="K36" s="93" t="str">
        <f t="shared" si="11"/>
        <v/>
      </c>
      <c r="L36" s="93" t="str">
        <f t="shared" si="11"/>
        <v/>
      </c>
      <c r="M36" s="93" t="str">
        <f t="shared" si="11"/>
        <v/>
      </c>
      <c r="N36" s="94" t="str">
        <f>IF(SUM(E16:M19)+SUM(E22:M25)+SUM(E28:M31)=0,"",SUM(E36:M36))</f>
        <v/>
      </c>
      <c r="O36" s="70"/>
      <c r="P36" s="169"/>
      <c r="Q36" s="170"/>
      <c r="R36" s="170"/>
      <c r="S36" s="170"/>
      <c r="T36" s="170"/>
      <c r="U36" s="170"/>
      <c r="V36" s="309"/>
      <c r="W36" s="309"/>
      <c r="X36" s="310"/>
    </row>
    <row r="37" spans="1:24" ht="30" customHeight="1" thickBot="1">
      <c r="A37" s="71"/>
      <c r="B37" s="71"/>
      <c r="C37" s="71" t="s">
        <v>84</v>
      </c>
      <c r="D37" s="71"/>
      <c r="E37" s="72"/>
      <c r="F37" s="72"/>
      <c r="G37" s="72"/>
      <c r="H37" s="72"/>
      <c r="I37" s="72"/>
      <c r="J37" s="72"/>
      <c r="K37" s="72"/>
      <c r="L37" s="72"/>
      <c r="M37" s="73"/>
      <c r="O37" s="109"/>
      <c r="P37" s="169"/>
      <c r="Q37" s="170"/>
      <c r="R37" s="170"/>
      <c r="S37" s="170"/>
      <c r="T37" s="170"/>
      <c r="U37" s="170"/>
      <c r="V37" s="309"/>
      <c r="W37" s="309"/>
      <c r="X37" s="310"/>
    </row>
    <row r="38" spans="1:24">
      <c r="A38" s="302" t="s">
        <v>55</v>
      </c>
      <c r="B38" s="303"/>
      <c r="C38" s="303"/>
      <c r="D38" s="304"/>
      <c r="E38" s="122">
        <v>43863</v>
      </c>
      <c r="F38" s="122">
        <v>43864</v>
      </c>
      <c r="G38" s="122">
        <v>43865</v>
      </c>
      <c r="H38" s="122">
        <v>43866</v>
      </c>
      <c r="I38" s="122">
        <v>43867</v>
      </c>
      <c r="J38" s="122">
        <v>43868</v>
      </c>
      <c r="K38" s="122">
        <v>43869</v>
      </c>
      <c r="L38" s="122">
        <v>43870</v>
      </c>
      <c r="M38" s="122">
        <v>43871</v>
      </c>
      <c r="N38" s="95" t="s">
        <v>36</v>
      </c>
      <c r="O38" s="6"/>
      <c r="P38" s="169"/>
      <c r="Q38" s="170"/>
      <c r="R38" s="170"/>
      <c r="S38" s="170"/>
      <c r="T38" s="170"/>
      <c r="U38" s="170"/>
      <c r="V38" s="309"/>
      <c r="W38" s="309"/>
      <c r="X38" s="310"/>
    </row>
    <row r="39" spans="1:24">
      <c r="A39" s="340" t="s">
        <v>56</v>
      </c>
      <c r="B39" s="341"/>
      <c r="C39" s="250"/>
      <c r="D39" s="102" t="s">
        <v>65</v>
      </c>
      <c r="E39" s="124"/>
      <c r="F39" s="124"/>
      <c r="G39" s="124"/>
      <c r="H39" s="124"/>
      <c r="I39" s="124"/>
      <c r="J39" s="124"/>
      <c r="K39" s="124"/>
      <c r="L39" s="124"/>
      <c r="M39" s="124"/>
      <c r="N39" s="112" t="str">
        <f t="shared" ref="N39:N40" si="12">IF(SUM(E39:M39)=0,"",SUM(E39:M39))</f>
        <v/>
      </c>
      <c r="O39" s="6"/>
      <c r="P39" s="169"/>
      <c r="Q39" s="170"/>
      <c r="R39" s="170"/>
      <c r="S39" s="170"/>
      <c r="T39" s="170"/>
      <c r="U39" s="170"/>
      <c r="V39" s="309"/>
      <c r="W39" s="309"/>
      <c r="X39" s="310"/>
    </row>
    <row r="40" spans="1:24" ht="20.25" thickBot="1">
      <c r="A40" s="342"/>
      <c r="B40" s="343"/>
      <c r="C40" s="251"/>
      <c r="D40" s="113" t="s">
        <v>66</v>
      </c>
      <c r="E40" s="125"/>
      <c r="F40" s="125"/>
      <c r="G40" s="125"/>
      <c r="H40" s="125"/>
      <c r="I40" s="125"/>
      <c r="J40" s="125"/>
      <c r="K40" s="125"/>
      <c r="L40" s="125"/>
      <c r="M40" s="125"/>
      <c r="N40" s="114" t="str">
        <f t="shared" si="12"/>
        <v/>
      </c>
      <c r="O40" s="6"/>
      <c r="P40" s="169"/>
      <c r="Q40" s="170"/>
      <c r="R40" s="170"/>
      <c r="S40" s="170"/>
      <c r="T40" s="170"/>
      <c r="U40" s="170"/>
      <c r="V40" s="311"/>
      <c r="W40" s="311"/>
      <c r="X40" s="312"/>
    </row>
    <row r="41" spans="1:24" ht="20.25" thickBot="1">
      <c r="A41" s="344"/>
      <c r="B41" s="232"/>
      <c r="C41" s="289"/>
      <c r="D41" s="110" t="s">
        <v>67</v>
      </c>
      <c r="E41" s="126"/>
      <c r="F41" s="126"/>
      <c r="G41" s="126"/>
      <c r="H41" s="126"/>
      <c r="I41" s="126"/>
      <c r="J41" s="126"/>
      <c r="K41" s="126"/>
      <c r="L41" s="126"/>
      <c r="M41" s="126"/>
      <c r="N41" s="96" t="str">
        <f>IF(SUM(E41:M41)=0,"",SUM(E41:M41))</f>
        <v/>
      </c>
      <c r="O41" s="7"/>
      <c r="P41" s="169"/>
      <c r="Q41" s="170"/>
      <c r="R41" s="170"/>
      <c r="S41" s="170"/>
      <c r="T41" s="170"/>
      <c r="U41" s="170"/>
      <c r="V41" s="345" t="s">
        <v>64</v>
      </c>
      <c r="W41" s="346"/>
      <c r="X41" s="347"/>
    </row>
    <row r="42" spans="1:24" ht="20.25" thickBot="1">
      <c r="C42" s="298" t="s">
        <v>79</v>
      </c>
      <c r="D42" s="298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P42" s="169"/>
      <c r="Q42" s="170"/>
      <c r="R42" s="170"/>
      <c r="S42" s="170"/>
      <c r="T42" s="170"/>
      <c r="U42" s="170"/>
      <c r="V42" s="160" t="str">
        <f>IF('５都道府県選手団'!V37="","",'５都道府県選手団'!V37)</f>
        <v/>
      </c>
      <c r="W42" s="161"/>
      <c r="X42" s="162"/>
    </row>
    <row r="43" spans="1:24" ht="41.25" customHeight="1" thickBot="1">
      <c r="A43" s="300" t="s">
        <v>58</v>
      </c>
      <c r="B43" s="305"/>
      <c r="C43" s="305"/>
      <c r="D43" s="301"/>
      <c r="E43" s="111"/>
      <c r="F43" s="300" t="s">
        <v>59</v>
      </c>
      <c r="G43" s="301"/>
      <c r="H43" s="305"/>
      <c r="I43" s="305"/>
      <c r="J43" s="305"/>
      <c r="K43" s="305"/>
      <c r="L43" s="305"/>
      <c r="M43" s="305"/>
      <c r="N43" s="301"/>
      <c r="P43" s="172"/>
      <c r="Q43" s="173"/>
      <c r="R43" s="173"/>
      <c r="S43" s="173"/>
      <c r="T43" s="173"/>
      <c r="U43" s="173"/>
      <c r="V43" s="163"/>
      <c r="W43" s="164"/>
      <c r="X43" s="165"/>
    </row>
    <row r="45" spans="1:24" ht="33.75" customHeight="1">
      <c r="Q45" s="6"/>
    </row>
  </sheetData>
  <mergeCells count="74">
    <mergeCell ref="V42:X43"/>
    <mergeCell ref="A43:D43"/>
    <mergeCell ref="F43:G43"/>
    <mergeCell ref="H43:N43"/>
    <mergeCell ref="V33:X40"/>
    <mergeCell ref="A34:C36"/>
    <mergeCell ref="A38:D38"/>
    <mergeCell ref="A39:C41"/>
    <mergeCell ref="V41:X41"/>
    <mergeCell ref="A28:A33"/>
    <mergeCell ref="B28:B33"/>
    <mergeCell ref="C30:C31"/>
    <mergeCell ref="C32:C33"/>
    <mergeCell ref="P33:U43"/>
    <mergeCell ref="C42:N42"/>
    <mergeCell ref="P31:W31"/>
    <mergeCell ref="U25:V25"/>
    <mergeCell ref="W25:X25"/>
    <mergeCell ref="Z25:AH26"/>
    <mergeCell ref="C26:C27"/>
    <mergeCell ref="Q26:R26"/>
    <mergeCell ref="S26:T26"/>
    <mergeCell ref="U26:V26"/>
    <mergeCell ref="W26:X26"/>
    <mergeCell ref="A22:B27"/>
    <mergeCell ref="Q22:R22"/>
    <mergeCell ref="S22:T22"/>
    <mergeCell ref="U22:V22"/>
    <mergeCell ref="W22:X22"/>
    <mergeCell ref="Q23:R23"/>
    <mergeCell ref="S23:T23"/>
    <mergeCell ref="U23:V23"/>
    <mergeCell ref="W23:X23"/>
    <mergeCell ref="C24:C25"/>
    <mergeCell ref="Q24:R24"/>
    <mergeCell ref="S24:T24"/>
    <mergeCell ref="U24:V24"/>
    <mergeCell ref="W24:X24"/>
    <mergeCell ref="Q25:R25"/>
    <mergeCell ref="S25:T25"/>
    <mergeCell ref="U16:U18"/>
    <mergeCell ref="X16:X19"/>
    <mergeCell ref="Q17:R17"/>
    <mergeCell ref="C18:C19"/>
    <mergeCell ref="Q18:R18"/>
    <mergeCell ref="Q19:S19"/>
    <mergeCell ref="V16:V18"/>
    <mergeCell ref="W16:W19"/>
    <mergeCell ref="E13:M13"/>
    <mergeCell ref="C20:C21"/>
    <mergeCell ref="A16:B21"/>
    <mergeCell ref="P16:P18"/>
    <mergeCell ref="Q16:R16"/>
    <mergeCell ref="I8:J11"/>
    <mergeCell ref="L8:R8"/>
    <mergeCell ref="T8:X8"/>
    <mergeCell ref="K9:R11"/>
    <mergeCell ref="T9:X9"/>
    <mergeCell ref="P32:W32"/>
    <mergeCell ref="A1:C1"/>
    <mergeCell ref="P1:X1"/>
    <mergeCell ref="A3:X3"/>
    <mergeCell ref="A4:C7"/>
    <mergeCell ref="D4:H7"/>
    <mergeCell ref="J4:K7"/>
    <mergeCell ref="L4:T7"/>
    <mergeCell ref="T11:X11"/>
    <mergeCell ref="A13:D15"/>
    <mergeCell ref="N13:N15"/>
    <mergeCell ref="Q15:T15"/>
    <mergeCell ref="U15:V15"/>
    <mergeCell ref="W15:X15"/>
    <mergeCell ref="A8:C11"/>
    <mergeCell ref="D8:H11"/>
  </mergeCells>
  <phoneticPr fontId="1"/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48" orientation="landscape"/>
  <headerFooter alignWithMargins="0"/>
  <rowBreaks count="1" manualBreakCount="1">
    <brk id="43" max="2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5"/>
  <sheetViews>
    <sheetView zoomScale="60" zoomScaleNormal="60" zoomScaleSheetLayoutView="50" zoomScalePageLayoutView="25" workbookViewId="0">
      <selection activeCell="Q14" sqref="Q14"/>
    </sheetView>
  </sheetViews>
  <sheetFormatPr defaultColWidth="0.125" defaultRowHeight="19.5"/>
  <cols>
    <col min="1" max="1" width="3.375" style="4" customWidth="1"/>
    <col min="2" max="2" width="3.25" style="4" customWidth="1"/>
    <col min="3" max="4" width="10" style="5" customWidth="1"/>
    <col min="5" max="13" width="12.75" style="4" customWidth="1"/>
    <col min="14" max="14" width="10.625" style="4" customWidth="1"/>
    <col min="15" max="15" width="4.5" style="4" customWidth="1"/>
    <col min="16" max="16" width="21" style="4" customWidth="1"/>
    <col min="17" max="17" width="6.625" style="4" customWidth="1"/>
    <col min="18" max="18" width="12.125" style="6" customWidth="1"/>
    <col min="19" max="19" width="12.625" style="6" customWidth="1"/>
    <col min="20" max="20" width="6" style="7" bestFit="1" customWidth="1"/>
    <col min="21" max="21" width="20.5" style="7" customWidth="1"/>
    <col min="22" max="22" width="4.25" style="7" bestFit="1" customWidth="1"/>
    <col min="23" max="23" width="22.25" style="7" customWidth="1"/>
    <col min="24" max="24" width="4.25" style="4" bestFit="1" customWidth="1"/>
    <col min="25" max="16384" width="0.125" style="4"/>
  </cols>
  <sheetData>
    <row r="1" spans="1:37" ht="21" customHeight="1">
      <c r="A1" s="188" t="s">
        <v>0</v>
      </c>
      <c r="B1" s="189"/>
      <c r="C1" s="190"/>
      <c r="D1" s="1"/>
      <c r="E1" s="104"/>
      <c r="F1" s="104"/>
      <c r="G1" s="3"/>
      <c r="H1" s="3"/>
      <c r="P1" s="318"/>
      <c r="Q1" s="318"/>
      <c r="R1" s="318"/>
      <c r="S1" s="318"/>
      <c r="T1" s="318"/>
      <c r="U1" s="318"/>
      <c r="V1" s="318"/>
      <c r="W1" s="318"/>
      <c r="X1" s="318"/>
    </row>
    <row r="2" spans="1:37" ht="10.5" hidden="1" customHeight="1"/>
    <row r="3" spans="1:37" ht="33.75" customHeight="1" thickBot="1">
      <c r="A3" s="319" t="s">
        <v>86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</row>
    <row r="4" spans="1:37" ht="12" customHeight="1">
      <c r="A4" s="320" t="s">
        <v>1</v>
      </c>
      <c r="B4" s="321"/>
      <c r="C4" s="321"/>
      <c r="D4" s="337"/>
      <c r="E4" s="211"/>
      <c r="F4" s="211"/>
      <c r="G4" s="211"/>
      <c r="H4" s="212"/>
      <c r="I4" s="8"/>
      <c r="J4" s="234" t="s">
        <v>62</v>
      </c>
      <c r="K4" s="235"/>
      <c r="L4" s="328" t="s">
        <v>2</v>
      </c>
      <c r="M4" s="329"/>
      <c r="N4" s="329"/>
      <c r="O4" s="329"/>
      <c r="P4" s="329"/>
      <c r="Q4" s="329"/>
      <c r="R4" s="329"/>
      <c r="S4" s="329"/>
      <c r="T4" s="330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7" s="9" customFormat="1" ht="15" customHeight="1">
      <c r="A5" s="322"/>
      <c r="B5" s="323"/>
      <c r="C5" s="323"/>
      <c r="D5" s="338"/>
      <c r="E5" s="213"/>
      <c r="F5" s="213"/>
      <c r="G5" s="213"/>
      <c r="H5" s="214"/>
      <c r="I5" s="8"/>
      <c r="J5" s="236"/>
      <c r="K5" s="237"/>
      <c r="L5" s="331"/>
      <c r="M5" s="332"/>
      <c r="N5" s="332"/>
      <c r="O5" s="332"/>
      <c r="P5" s="332"/>
      <c r="Q5" s="332"/>
      <c r="R5" s="332"/>
      <c r="S5" s="332"/>
      <c r="T5" s="333"/>
    </row>
    <row r="6" spans="1:37" s="9" customFormat="1" ht="15" customHeight="1">
      <c r="A6" s="324"/>
      <c r="B6" s="325"/>
      <c r="C6" s="325"/>
      <c r="D6" s="338"/>
      <c r="E6" s="213"/>
      <c r="F6" s="213"/>
      <c r="G6" s="213"/>
      <c r="H6" s="214"/>
      <c r="I6" s="8"/>
      <c r="J6" s="238"/>
      <c r="K6" s="239"/>
      <c r="L6" s="331"/>
      <c r="M6" s="332"/>
      <c r="N6" s="332"/>
      <c r="O6" s="332"/>
      <c r="P6" s="332"/>
      <c r="Q6" s="332"/>
      <c r="R6" s="332"/>
      <c r="S6" s="332"/>
      <c r="T6" s="333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7" ht="27" customHeight="1" thickBot="1">
      <c r="A7" s="326"/>
      <c r="B7" s="327"/>
      <c r="C7" s="327"/>
      <c r="D7" s="339"/>
      <c r="E7" s="215"/>
      <c r="F7" s="215"/>
      <c r="G7" s="215"/>
      <c r="H7" s="216"/>
      <c r="I7" s="8"/>
      <c r="J7" s="240"/>
      <c r="K7" s="241"/>
      <c r="L7" s="334"/>
      <c r="M7" s="335"/>
      <c r="N7" s="335"/>
      <c r="O7" s="335"/>
      <c r="P7" s="335"/>
      <c r="Q7" s="335"/>
      <c r="R7" s="335"/>
      <c r="S7" s="335"/>
      <c r="T7" s="336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7" s="9" customFormat="1" ht="19.5" customHeight="1">
      <c r="A8" s="191" t="s">
        <v>37</v>
      </c>
      <c r="B8" s="192"/>
      <c r="C8" s="193"/>
      <c r="D8" s="265"/>
      <c r="E8" s="266"/>
      <c r="F8" s="266"/>
      <c r="G8" s="266"/>
      <c r="H8" s="267"/>
      <c r="I8" s="200" t="s">
        <v>3</v>
      </c>
      <c r="J8" s="193"/>
      <c r="K8" s="11" t="s">
        <v>4</v>
      </c>
      <c r="L8" s="204"/>
      <c r="M8" s="204"/>
      <c r="N8" s="204"/>
      <c r="O8" s="204"/>
      <c r="P8" s="204"/>
      <c r="Q8" s="204"/>
      <c r="R8" s="204"/>
      <c r="S8" s="12" t="s">
        <v>48</v>
      </c>
      <c r="T8" s="205"/>
      <c r="U8" s="205"/>
      <c r="V8" s="205"/>
      <c r="W8" s="205"/>
      <c r="X8" s="206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9.5" customHeight="1">
      <c r="A9" s="194"/>
      <c r="B9" s="195"/>
      <c r="C9" s="196"/>
      <c r="D9" s="268"/>
      <c r="E9" s="269"/>
      <c r="F9" s="269"/>
      <c r="G9" s="269"/>
      <c r="H9" s="270"/>
      <c r="I9" s="201"/>
      <c r="J9" s="196"/>
      <c r="K9" s="207"/>
      <c r="L9" s="146"/>
      <c r="M9" s="146"/>
      <c r="N9" s="146"/>
      <c r="O9" s="146"/>
      <c r="P9" s="146"/>
      <c r="Q9" s="146"/>
      <c r="R9" s="146"/>
      <c r="S9" s="14" t="s">
        <v>5</v>
      </c>
      <c r="T9" s="209"/>
      <c r="U9" s="209"/>
      <c r="V9" s="209"/>
      <c r="W9" s="209"/>
      <c r="X9" s="210"/>
    </row>
    <row r="10" spans="1:37" ht="19.5" customHeight="1">
      <c r="A10" s="194"/>
      <c r="B10" s="195"/>
      <c r="C10" s="196"/>
      <c r="D10" s="268"/>
      <c r="E10" s="269"/>
      <c r="F10" s="269"/>
      <c r="G10" s="269"/>
      <c r="H10" s="270"/>
      <c r="I10" s="201"/>
      <c r="J10" s="196"/>
      <c r="K10" s="207"/>
      <c r="L10" s="146"/>
      <c r="M10" s="146"/>
      <c r="N10" s="146"/>
      <c r="O10" s="146"/>
      <c r="P10" s="146"/>
      <c r="Q10" s="146"/>
      <c r="R10" s="146"/>
      <c r="S10" s="14" t="s">
        <v>6</v>
      </c>
      <c r="T10" s="106"/>
      <c r="U10" s="106"/>
      <c r="V10" s="106"/>
      <c r="W10" s="106"/>
      <c r="X10" s="107"/>
    </row>
    <row r="11" spans="1:37" ht="20.25" customHeight="1" thickBot="1">
      <c r="A11" s="197"/>
      <c r="B11" s="198"/>
      <c r="C11" s="199"/>
      <c r="D11" s="271"/>
      <c r="E11" s="272"/>
      <c r="F11" s="272"/>
      <c r="G11" s="272"/>
      <c r="H11" s="273"/>
      <c r="I11" s="202"/>
      <c r="J11" s="199"/>
      <c r="K11" s="208"/>
      <c r="L11" s="149"/>
      <c r="M11" s="149"/>
      <c r="N11" s="149"/>
      <c r="O11" s="149"/>
      <c r="P11" s="149"/>
      <c r="Q11" s="149"/>
      <c r="R11" s="149"/>
      <c r="S11" s="17" t="s">
        <v>52</v>
      </c>
      <c r="T11" s="232"/>
      <c r="U11" s="232"/>
      <c r="V11" s="232"/>
      <c r="W11" s="232"/>
      <c r="X11" s="233"/>
    </row>
    <row r="12" spans="1:37" ht="3.75" customHeight="1" thickBot="1"/>
    <row r="13" spans="1:37" ht="21.75" customHeight="1">
      <c r="A13" s="278" t="s">
        <v>7</v>
      </c>
      <c r="B13" s="204"/>
      <c r="C13" s="204"/>
      <c r="D13" s="279"/>
      <c r="E13" s="280" t="s">
        <v>77</v>
      </c>
      <c r="F13" s="281"/>
      <c r="G13" s="281"/>
      <c r="H13" s="281"/>
      <c r="I13" s="281"/>
      <c r="J13" s="281"/>
      <c r="K13" s="281"/>
      <c r="L13" s="281"/>
      <c r="M13" s="282"/>
      <c r="N13" s="275" t="s">
        <v>8</v>
      </c>
      <c r="O13" s="104"/>
      <c r="P13" s="108" t="s">
        <v>53</v>
      </c>
      <c r="Q13" s="105"/>
      <c r="R13" s="108"/>
      <c r="S13" s="108"/>
      <c r="T13" s="105"/>
      <c r="U13" s="105"/>
      <c r="V13" s="105"/>
      <c r="W13" s="105"/>
      <c r="X13" s="105"/>
    </row>
    <row r="14" spans="1:37" ht="20.25" thickBot="1">
      <c r="A14" s="145"/>
      <c r="B14" s="146"/>
      <c r="C14" s="146"/>
      <c r="D14" s="147"/>
      <c r="E14" s="120">
        <v>2</v>
      </c>
      <c r="F14" s="120">
        <v>3</v>
      </c>
      <c r="G14" s="120">
        <v>4</v>
      </c>
      <c r="H14" s="120">
        <v>5</v>
      </c>
      <c r="I14" s="120">
        <v>6</v>
      </c>
      <c r="J14" s="120">
        <v>7</v>
      </c>
      <c r="K14" s="120">
        <v>8</v>
      </c>
      <c r="L14" s="120">
        <v>9</v>
      </c>
      <c r="M14" s="120">
        <v>10</v>
      </c>
      <c r="N14" s="276"/>
      <c r="O14" s="104"/>
      <c r="P14" s="105"/>
      <c r="Q14" s="71" t="s">
        <v>88</v>
      </c>
      <c r="R14" s="108"/>
      <c r="S14" s="108"/>
      <c r="T14" s="105"/>
      <c r="U14" s="105"/>
      <c r="V14" s="105"/>
      <c r="W14" s="105"/>
      <c r="X14" s="105"/>
    </row>
    <row r="15" spans="1:37" ht="20.25" thickBot="1">
      <c r="A15" s="145"/>
      <c r="B15" s="146"/>
      <c r="C15" s="146"/>
      <c r="D15" s="147"/>
      <c r="E15" s="121" t="s">
        <v>74</v>
      </c>
      <c r="F15" s="121" t="s">
        <v>75</v>
      </c>
      <c r="G15" s="121" t="s">
        <v>76</v>
      </c>
      <c r="H15" s="121" t="s">
        <v>70</v>
      </c>
      <c r="I15" s="121" t="s">
        <v>71</v>
      </c>
      <c r="J15" s="121" t="s">
        <v>72</v>
      </c>
      <c r="K15" s="121" t="s">
        <v>73</v>
      </c>
      <c r="L15" s="121" t="s">
        <v>74</v>
      </c>
      <c r="M15" s="121" t="s">
        <v>89</v>
      </c>
      <c r="N15" s="277"/>
      <c r="O15" s="20"/>
      <c r="P15" s="21" t="s">
        <v>10</v>
      </c>
      <c r="Q15" s="262" t="s">
        <v>11</v>
      </c>
      <c r="R15" s="263"/>
      <c r="S15" s="263"/>
      <c r="T15" s="264"/>
      <c r="U15" s="262" t="s">
        <v>12</v>
      </c>
      <c r="V15" s="264"/>
      <c r="W15" s="262" t="s">
        <v>13</v>
      </c>
      <c r="X15" s="274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37" ht="30" customHeight="1">
      <c r="A16" s="283" t="s">
        <v>14</v>
      </c>
      <c r="B16" s="284"/>
      <c r="C16" s="23" t="s">
        <v>15</v>
      </c>
      <c r="D16" s="24" t="s">
        <v>16</v>
      </c>
      <c r="E16" s="76"/>
      <c r="F16" s="76"/>
      <c r="G16" s="76"/>
      <c r="H16" s="76"/>
      <c r="I16" s="76"/>
      <c r="J16" s="76"/>
      <c r="K16" s="76"/>
      <c r="L16" s="76"/>
      <c r="M16" s="76"/>
      <c r="N16" s="26" t="str">
        <f>IF(SUM(E16:M16)=0,"",SUM(E16:M16))</f>
        <v/>
      </c>
      <c r="O16" s="105"/>
      <c r="P16" s="290" t="s">
        <v>17</v>
      </c>
      <c r="Q16" s="248" t="s">
        <v>88</v>
      </c>
      <c r="R16" s="297"/>
      <c r="S16" s="77"/>
      <c r="T16" s="28" t="s">
        <v>68</v>
      </c>
      <c r="U16" s="242" t="str">
        <f>IF(SUM(S16:S18)+Q19=0,"",S16*4500+S17*8000+S18*6000)</f>
        <v/>
      </c>
      <c r="V16" s="250" t="s">
        <v>18</v>
      </c>
      <c r="W16" s="242" t="str">
        <f>IF(U16="","",U16+Q19*1000)</f>
        <v/>
      </c>
      <c r="X16" s="258" t="s">
        <v>18</v>
      </c>
      <c r="AJ16" s="22"/>
      <c r="AK16" s="22"/>
    </row>
    <row r="17" spans="1:37" s="22" customFormat="1" ht="30" customHeight="1">
      <c r="A17" s="285"/>
      <c r="B17" s="286"/>
      <c r="C17" s="29" t="s">
        <v>19</v>
      </c>
      <c r="D17" s="30" t="s">
        <v>20</v>
      </c>
      <c r="E17" s="78"/>
      <c r="F17" s="78"/>
      <c r="G17" s="78"/>
      <c r="H17" s="78"/>
      <c r="I17" s="78"/>
      <c r="J17" s="78"/>
      <c r="K17" s="78"/>
      <c r="L17" s="78"/>
      <c r="M17" s="78"/>
      <c r="N17" s="32" t="str">
        <f t="shared" ref="N17:N19" si="0">IF(SUM(E17:M17)=0,"",SUM(E17:M17))</f>
        <v/>
      </c>
      <c r="O17" s="105"/>
      <c r="P17" s="291"/>
      <c r="Q17" s="293" t="s">
        <v>39</v>
      </c>
      <c r="R17" s="294"/>
      <c r="S17" s="79"/>
      <c r="T17" s="33" t="s">
        <v>42</v>
      </c>
      <c r="U17" s="256"/>
      <c r="V17" s="251"/>
      <c r="W17" s="243"/>
      <c r="X17" s="259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30" customHeight="1">
      <c r="A18" s="285"/>
      <c r="B18" s="286"/>
      <c r="C18" s="152" t="s">
        <v>21</v>
      </c>
      <c r="D18" s="34" t="s">
        <v>16</v>
      </c>
      <c r="E18" s="80"/>
      <c r="F18" s="80"/>
      <c r="G18" s="80"/>
      <c r="H18" s="80"/>
      <c r="I18" s="80"/>
      <c r="J18" s="80"/>
      <c r="K18" s="80"/>
      <c r="L18" s="80"/>
      <c r="M18" s="80"/>
      <c r="N18" s="36" t="str">
        <f t="shared" si="0"/>
        <v/>
      </c>
      <c r="O18" s="105"/>
      <c r="P18" s="292"/>
      <c r="Q18" s="248" t="s">
        <v>40</v>
      </c>
      <c r="R18" s="249"/>
      <c r="S18" s="81"/>
      <c r="T18" s="37" t="s">
        <v>42</v>
      </c>
      <c r="U18" s="257"/>
      <c r="V18" s="252"/>
      <c r="W18" s="243"/>
      <c r="X18" s="259"/>
    </row>
    <row r="19" spans="1:37" ht="30" customHeight="1" thickBot="1">
      <c r="A19" s="285"/>
      <c r="B19" s="286"/>
      <c r="C19" s="153"/>
      <c r="D19" s="30" t="s">
        <v>20</v>
      </c>
      <c r="E19" s="78"/>
      <c r="F19" s="78"/>
      <c r="G19" s="78"/>
      <c r="H19" s="78"/>
      <c r="I19" s="78"/>
      <c r="J19" s="78"/>
      <c r="K19" s="78"/>
      <c r="L19" s="78"/>
      <c r="M19" s="78"/>
      <c r="N19" s="32" t="str">
        <f t="shared" si="0"/>
        <v/>
      </c>
      <c r="O19" s="105"/>
      <c r="P19" s="97" t="s">
        <v>41</v>
      </c>
      <c r="Q19" s="315"/>
      <c r="R19" s="316"/>
      <c r="S19" s="316"/>
      <c r="T19" s="38" t="s">
        <v>22</v>
      </c>
      <c r="U19" s="39" t="str">
        <f>IF(Q19=0,"",Q19*1000)</f>
        <v/>
      </c>
      <c r="V19" s="101" t="s">
        <v>18</v>
      </c>
      <c r="W19" s="244"/>
      <c r="X19" s="260"/>
    </row>
    <row r="20" spans="1:37" ht="30" customHeight="1">
      <c r="A20" s="285"/>
      <c r="B20" s="286"/>
      <c r="C20" s="250" t="s">
        <v>12</v>
      </c>
      <c r="D20" s="34" t="s">
        <v>16</v>
      </c>
      <c r="E20" s="82" t="str">
        <f>IF(E16+E18=0,"",E16+E18)</f>
        <v/>
      </c>
      <c r="F20" s="82" t="str">
        <f t="shared" ref="F20:M21" si="1">IF(F16+F18=0,"",F16+F18)</f>
        <v/>
      </c>
      <c r="G20" s="82" t="str">
        <f t="shared" si="1"/>
        <v/>
      </c>
      <c r="H20" s="82" t="str">
        <f t="shared" si="1"/>
        <v/>
      </c>
      <c r="I20" s="82" t="str">
        <f t="shared" si="1"/>
        <v/>
      </c>
      <c r="J20" s="82" t="str">
        <f t="shared" si="1"/>
        <v/>
      </c>
      <c r="K20" s="82" t="str">
        <f t="shared" si="1"/>
        <v/>
      </c>
      <c r="L20" s="82" t="str">
        <f t="shared" si="1"/>
        <v/>
      </c>
      <c r="M20" s="82" t="str">
        <f t="shared" si="1"/>
        <v/>
      </c>
      <c r="N20" s="36" t="str">
        <f>IF(SUM(E18:M18)=0,"",SUM(E16:M16)+SUM(E18:M18))</f>
        <v/>
      </c>
      <c r="O20" s="105"/>
      <c r="P20" s="42"/>
      <c r="Q20" s="42"/>
      <c r="R20" s="12"/>
      <c r="S20" s="12"/>
      <c r="T20" s="42"/>
      <c r="U20" s="42"/>
      <c r="V20" s="42"/>
      <c r="W20" s="42"/>
      <c r="X20" s="103"/>
    </row>
    <row r="21" spans="1:37" ht="30" customHeight="1" thickBot="1">
      <c r="A21" s="287"/>
      <c r="B21" s="288"/>
      <c r="C21" s="289"/>
      <c r="D21" s="45" t="s">
        <v>20</v>
      </c>
      <c r="E21" s="83" t="str">
        <f>IF(E17+E19=0,"",E17+E19)</f>
        <v/>
      </c>
      <c r="F21" s="83" t="str">
        <f t="shared" si="1"/>
        <v/>
      </c>
      <c r="G21" s="83" t="str">
        <f t="shared" si="1"/>
        <v/>
      </c>
      <c r="H21" s="83" t="str">
        <f t="shared" si="1"/>
        <v/>
      </c>
      <c r="I21" s="83" t="str">
        <f t="shared" si="1"/>
        <v/>
      </c>
      <c r="J21" s="83" t="str">
        <f t="shared" si="1"/>
        <v/>
      </c>
      <c r="K21" s="83" t="str">
        <f t="shared" si="1"/>
        <v/>
      </c>
      <c r="L21" s="83" t="str">
        <f t="shared" si="1"/>
        <v/>
      </c>
      <c r="M21" s="83" t="str">
        <f t="shared" si="1"/>
        <v/>
      </c>
      <c r="N21" s="47" t="str">
        <f>IF(SUM(E19:M19)=0,"",SUM(E17:M17)+SUM(E19:M19))</f>
        <v/>
      </c>
      <c r="O21" s="105"/>
      <c r="P21" s="108" t="s">
        <v>54</v>
      </c>
      <c r="Q21" s="105"/>
      <c r="T21" s="105"/>
      <c r="U21" s="105"/>
      <c r="X21" s="105"/>
    </row>
    <row r="22" spans="1:37" ht="30" customHeight="1">
      <c r="A22" s="177" t="s">
        <v>43</v>
      </c>
      <c r="B22" s="178"/>
      <c r="C22" s="23" t="s">
        <v>15</v>
      </c>
      <c r="D22" s="24" t="s">
        <v>16</v>
      </c>
      <c r="E22" s="76"/>
      <c r="F22" s="76"/>
      <c r="G22" s="76"/>
      <c r="H22" s="76"/>
      <c r="I22" s="76"/>
      <c r="J22" s="76"/>
      <c r="K22" s="76"/>
      <c r="L22" s="76"/>
      <c r="M22" s="76"/>
      <c r="N22" s="26" t="str">
        <f t="shared" ref="N22:N25" si="2">IF(SUM(E22:M22)=0,"",SUM(E22:M22))</f>
        <v/>
      </c>
      <c r="O22" s="105"/>
      <c r="P22" s="48" t="s">
        <v>24</v>
      </c>
      <c r="Q22" s="183" t="s">
        <v>25</v>
      </c>
      <c r="R22" s="184"/>
      <c r="S22" s="183" t="s">
        <v>26</v>
      </c>
      <c r="T22" s="184"/>
      <c r="U22" s="295" t="s">
        <v>27</v>
      </c>
      <c r="V22" s="296"/>
      <c r="W22" s="245" t="s">
        <v>13</v>
      </c>
      <c r="X22" s="246"/>
    </row>
    <row r="23" spans="1:37" ht="30" customHeight="1">
      <c r="A23" s="179"/>
      <c r="B23" s="180"/>
      <c r="C23" s="29" t="s">
        <v>19</v>
      </c>
      <c r="D23" s="30" t="s">
        <v>20</v>
      </c>
      <c r="E23" s="78"/>
      <c r="F23" s="78"/>
      <c r="G23" s="78"/>
      <c r="H23" s="78"/>
      <c r="I23" s="78"/>
      <c r="J23" s="78"/>
      <c r="K23" s="78"/>
      <c r="L23" s="78"/>
      <c r="M23" s="78"/>
      <c r="N23" s="32" t="str">
        <f t="shared" si="2"/>
        <v/>
      </c>
      <c r="O23" s="105"/>
      <c r="P23" s="100" t="s">
        <v>14</v>
      </c>
      <c r="Q23" s="239"/>
      <c r="R23" s="306"/>
      <c r="S23" s="239"/>
      <c r="T23" s="306"/>
      <c r="U23" s="239"/>
      <c r="V23" s="306"/>
      <c r="W23" s="186" t="str">
        <f>IF(SUM(Q23:V23)=0,"",SUM(Q23:V23))</f>
        <v/>
      </c>
      <c r="X23" s="247"/>
    </row>
    <row r="24" spans="1:37" ht="30" customHeight="1">
      <c r="A24" s="179"/>
      <c r="B24" s="180"/>
      <c r="C24" s="152" t="s">
        <v>21</v>
      </c>
      <c r="D24" s="34" t="s">
        <v>16</v>
      </c>
      <c r="E24" s="80"/>
      <c r="F24" s="80"/>
      <c r="G24" s="80"/>
      <c r="H24" s="80"/>
      <c r="I24" s="80"/>
      <c r="J24" s="80"/>
      <c r="K24" s="80"/>
      <c r="L24" s="80"/>
      <c r="M24" s="80"/>
      <c r="N24" s="36" t="str">
        <f t="shared" si="2"/>
        <v/>
      </c>
      <c r="O24" s="105"/>
      <c r="P24" s="50" t="s">
        <v>30</v>
      </c>
      <c r="Q24" s="239"/>
      <c r="R24" s="306"/>
      <c r="S24" s="239"/>
      <c r="T24" s="306"/>
      <c r="U24" s="239"/>
      <c r="V24" s="306"/>
      <c r="W24" s="186" t="str">
        <f t="shared" ref="W24:W25" si="3">IF(SUM(Q24:V24)=0,"",SUM(Q24:V24))</f>
        <v/>
      </c>
      <c r="X24" s="247"/>
    </row>
    <row r="25" spans="1:37" ht="30" customHeight="1">
      <c r="A25" s="179"/>
      <c r="B25" s="180"/>
      <c r="C25" s="153"/>
      <c r="D25" s="30" t="s">
        <v>20</v>
      </c>
      <c r="E25" s="78"/>
      <c r="F25" s="78"/>
      <c r="G25" s="78"/>
      <c r="H25" s="78"/>
      <c r="I25" s="78"/>
      <c r="J25" s="78"/>
      <c r="K25" s="78"/>
      <c r="L25" s="78"/>
      <c r="M25" s="78"/>
      <c r="N25" s="32" t="str">
        <f t="shared" si="2"/>
        <v/>
      </c>
      <c r="O25" s="105"/>
      <c r="P25" s="98" t="s">
        <v>61</v>
      </c>
      <c r="Q25" s="239"/>
      <c r="R25" s="306"/>
      <c r="S25" s="239"/>
      <c r="T25" s="306"/>
      <c r="U25" s="239"/>
      <c r="V25" s="306"/>
      <c r="W25" s="186" t="str">
        <f t="shared" si="3"/>
        <v/>
      </c>
      <c r="X25" s="247"/>
      <c r="Z25" s="261" t="s">
        <v>38</v>
      </c>
      <c r="AA25" s="261"/>
      <c r="AB25" s="261"/>
      <c r="AC25" s="261"/>
      <c r="AD25" s="261"/>
      <c r="AE25" s="261"/>
      <c r="AF25" s="261"/>
      <c r="AG25" s="261"/>
      <c r="AH25" s="261"/>
    </row>
    <row r="26" spans="1:37" ht="30" customHeight="1" thickBot="1">
      <c r="A26" s="179"/>
      <c r="B26" s="180"/>
      <c r="C26" s="152" t="s">
        <v>12</v>
      </c>
      <c r="D26" s="34" t="s">
        <v>16</v>
      </c>
      <c r="E26" s="82" t="str">
        <f>IF(E22+E24=0,"",E22+E24)</f>
        <v/>
      </c>
      <c r="F26" s="82" t="str">
        <f t="shared" ref="F26:M27" si="4">IF(F22+F24=0,"",F22+F24)</f>
        <v/>
      </c>
      <c r="G26" s="82" t="str">
        <f t="shared" si="4"/>
        <v/>
      </c>
      <c r="H26" s="82" t="str">
        <f t="shared" si="4"/>
        <v/>
      </c>
      <c r="I26" s="82" t="str">
        <f t="shared" si="4"/>
        <v/>
      </c>
      <c r="J26" s="82" t="str">
        <f t="shared" si="4"/>
        <v/>
      </c>
      <c r="K26" s="82" t="str">
        <f t="shared" si="4"/>
        <v/>
      </c>
      <c r="L26" s="82" t="str">
        <f t="shared" si="4"/>
        <v/>
      </c>
      <c r="M26" s="82" t="str">
        <f t="shared" si="4"/>
        <v/>
      </c>
      <c r="N26" s="84" t="str">
        <f>IF(SUM(E24:M24)=0,"",SUM(E22:M22)+SUM(E24:M24))</f>
        <v/>
      </c>
      <c r="O26" s="105"/>
      <c r="P26" s="52" t="s">
        <v>13</v>
      </c>
      <c r="Q26" s="186" t="str">
        <f>IF(SUM(Q23:R25)=0,"",SUM(Q23:R25))</f>
        <v/>
      </c>
      <c r="R26" s="187"/>
      <c r="S26" s="186" t="str">
        <f t="shared" ref="S26" si="5">IF(SUM(S23:T25)=0,"",SUM(S23:T25))</f>
        <v/>
      </c>
      <c r="T26" s="187"/>
      <c r="U26" s="186" t="str">
        <f t="shared" ref="U26" si="6">IF(SUM(U23:V25)=0,"",SUM(U23:V25))</f>
        <v/>
      </c>
      <c r="V26" s="187"/>
      <c r="W26" s="186" t="str">
        <f t="shared" ref="W26" si="7">IF(SUM(Q26:V26)=0,"",SUM(Q26:V26))</f>
        <v/>
      </c>
      <c r="X26" s="247"/>
      <c r="Z26" s="261"/>
      <c r="AA26" s="261"/>
      <c r="AB26" s="261"/>
      <c r="AC26" s="261"/>
      <c r="AD26" s="261"/>
      <c r="AE26" s="261"/>
      <c r="AF26" s="261"/>
      <c r="AG26" s="261"/>
      <c r="AH26" s="261"/>
    </row>
    <row r="27" spans="1:37" ht="30" customHeight="1" thickBot="1">
      <c r="A27" s="181"/>
      <c r="B27" s="182"/>
      <c r="C27" s="185"/>
      <c r="D27" s="45" t="s">
        <v>20</v>
      </c>
      <c r="E27" s="83" t="str">
        <f>IF(E23+E25=0,"",E23+E25)</f>
        <v/>
      </c>
      <c r="F27" s="83" t="str">
        <f t="shared" si="4"/>
        <v/>
      </c>
      <c r="G27" s="83" t="str">
        <f t="shared" si="4"/>
        <v/>
      </c>
      <c r="H27" s="83" t="str">
        <f t="shared" si="4"/>
        <v/>
      </c>
      <c r="I27" s="83" t="str">
        <f t="shared" si="4"/>
        <v/>
      </c>
      <c r="J27" s="83" t="str">
        <f t="shared" si="4"/>
        <v/>
      </c>
      <c r="K27" s="83" t="str">
        <f t="shared" si="4"/>
        <v/>
      </c>
      <c r="L27" s="83" t="str">
        <f t="shared" si="4"/>
        <v/>
      </c>
      <c r="M27" s="83" t="str">
        <f t="shared" si="4"/>
        <v/>
      </c>
      <c r="N27" s="85" t="str">
        <f>IF(SUM(E25:M25)=0,"",SUM(E23:M23)+SUM(E25:M25))</f>
        <v/>
      </c>
      <c r="O27" s="105"/>
      <c r="P27" s="42"/>
      <c r="Q27" s="42"/>
      <c r="R27" s="42"/>
      <c r="S27" s="42"/>
      <c r="T27" s="42"/>
      <c r="U27" s="42"/>
      <c r="V27" s="42"/>
      <c r="W27" s="42"/>
      <c r="X27" s="42"/>
    </row>
    <row r="28" spans="1:37" ht="30" customHeight="1">
      <c r="A28" s="145" t="s">
        <v>31</v>
      </c>
      <c r="B28" s="147" t="s">
        <v>32</v>
      </c>
      <c r="C28" s="53" t="s">
        <v>15</v>
      </c>
      <c r="D28" s="54" t="s">
        <v>16</v>
      </c>
      <c r="E28" s="86"/>
      <c r="F28" s="86"/>
      <c r="G28" s="86"/>
      <c r="H28" s="86"/>
      <c r="I28" s="86"/>
      <c r="J28" s="86"/>
      <c r="K28" s="86"/>
      <c r="L28" s="86"/>
      <c r="M28" s="86"/>
      <c r="N28" s="26" t="str">
        <f t="shared" ref="N28:N31" si="8">IF(SUM(E28:M28)=0,"",SUM(E28:M28))</f>
        <v/>
      </c>
      <c r="O28" s="105"/>
      <c r="P28" s="4" t="s">
        <v>80</v>
      </c>
    </row>
    <row r="29" spans="1:37" ht="30" customHeight="1">
      <c r="A29" s="145"/>
      <c r="B29" s="147"/>
      <c r="C29" s="29" t="s">
        <v>19</v>
      </c>
      <c r="D29" s="30" t="s">
        <v>20</v>
      </c>
      <c r="E29" s="78"/>
      <c r="F29" s="78"/>
      <c r="G29" s="78"/>
      <c r="H29" s="78"/>
      <c r="I29" s="78"/>
      <c r="J29" s="78"/>
      <c r="K29" s="78"/>
      <c r="L29" s="78"/>
      <c r="M29" s="78"/>
      <c r="N29" s="32" t="str">
        <f t="shared" si="8"/>
        <v/>
      </c>
      <c r="O29" s="105"/>
      <c r="P29" s="4" t="s">
        <v>81</v>
      </c>
    </row>
    <row r="30" spans="1:37" ht="30" customHeight="1">
      <c r="A30" s="145"/>
      <c r="B30" s="147"/>
      <c r="C30" s="152" t="s">
        <v>21</v>
      </c>
      <c r="D30" s="34" t="s">
        <v>16</v>
      </c>
      <c r="E30" s="80"/>
      <c r="F30" s="80"/>
      <c r="G30" s="80"/>
      <c r="H30" s="80"/>
      <c r="I30" s="80"/>
      <c r="J30" s="80"/>
      <c r="K30" s="80"/>
      <c r="L30" s="80"/>
      <c r="M30" s="80"/>
      <c r="N30" s="36" t="str">
        <f t="shared" si="8"/>
        <v/>
      </c>
      <c r="O30" s="105"/>
      <c r="P30" s="109" t="s">
        <v>60</v>
      </c>
      <c r="Q30" s="109"/>
      <c r="R30" s="109"/>
      <c r="S30" s="109"/>
      <c r="T30" s="109"/>
      <c r="U30" s="109"/>
      <c r="V30" s="109"/>
      <c r="W30" s="109"/>
      <c r="X30" s="109"/>
    </row>
    <row r="31" spans="1:37" ht="30" customHeight="1">
      <c r="A31" s="145"/>
      <c r="B31" s="147"/>
      <c r="C31" s="153"/>
      <c r="D31" s="30" t="s">
        <v>20</v>
      </c>
      <c r="E31" s="78"/>
      <c r="F31" s="78"/>
      <c r="G31" s="78"/>
      <c r="H31" s="78"/>
      <c r="I31" s="78"/>
      <c r="J31" s="78"/>
      <c r="K31" s="78"/>
      <c r="L31" s="78"/>
      <c r="M31" s="78"/>
      <c r="N31" s="32" t="str">
        <f t="shared" si="8"/>
        <v/>
      </c>
      <c r="O31" s="105"/>
      <c r="P31" s="139" t="s">
        <v>93</v>
      </c>
      <c r="Q31" s="139"/>
      <c r="R31" s="139"/>
      <c r="S31" s="139"/>
      <c r="T31" s="139"/>
      <c r="U31" s="139"/>
      <c r="V31" s="139"/>
      <c r="W31" s="139"/>
      <c r="X31" s="127"/>
    </row>
    <row r="32" spans="1:37" ht="30" customHeight="1" thickBot="1">
      <c r="A32" s="145"/>
      <c r="B32" s="147"/>
      <c r="C32" s="152" t="s">
        <v>12</v>
      </c>
      <c r="D32" s="34" t="s">
        <v>16</v>
      </c>
      <c r="E32" s="82" t="str">
        <f>IF(E28+E30=0,"",E28+E30)</f>
        <v/>
      </c>
      <c r="F32" s="82" t="str">
        <f t="shared" ref="F32:M33" si="9">IF(F28+F30=0,"",F28+F30)</f>
        <v/>
      </c>
      <c r="G32" s="82" t="str">
        <f t="shared" si="9"/>
        <v/>
      </c>
      <c r="H32" s="82" t="str">
        <f t="shared" si="9"/>
        <v/>
      </c>
      <c r="I32" s="82" t="str">
        <f t="shared" si="9"/>
        <v/>
      </c>
      <c r="J32" s="82" t="str">
        <f t="shared" si="9"/>
        <v/>
      </c>
      <c r="K32" s="82" t="str">
        <f t="shared" si="9"/>
        <v/>
      </c>
      <c r="L32" s="82" t="str">
        <f t="shared" si="9"/>
        <v/>
      </c>
      <c r="M32" s="82" t="str">
        <f t="shared" si="9"/>
        <v/>
      </c>
      <c r="N32" s="84" t="str">
        <f>IF(SUM(E30:M30)=0,"",SUM(E28:M28)+SUM(E30:M30))</f>
        <v/>
      </c>
      <c r="O32" s="105"/>
      <c r="P32" s="317" t="s">
        <v>95</v>
      </c>
      <c r="Q32" s="317"/>
      <c r="R32" s="317"/>
      <c r="S32" s="317"/>
      <c r="T32" s="317"/>
      <c r="U32" s="317"/>
      <c r="V32" s="317"/>
      <c r="W32" s="317"/>
      <c r="X32" s="127"/>
      <c r="Y32" s="57"/>
    </row>
    <row r="33" spans="1:24" ht="30" customHeight="1" thickBot="1">
      <c r="A33" s="154"/>
      <c r="B33" s="155"/>
      <c r="C33" s="156"/>
      <c r="D33" s="58" t="s">
        <v>20</v>
      </c>
      <c r="E33" s="87" t="str">
        <f>IF(E29+E31=0,"",E29+E31)</f>
        <v/>
      </c>
      <c r="F33" s="87" t="str">
        <f t="shared" si="9"/>
        <v/>
      </c>
      <c r="G33" s="87" t="str">
        <f t="shared" si="9"/>
        <v/>
      </c>
      <c r="H33" s="87" t="str">
        <f t="shared" si="9"/>
        <v/>
      </c>
      <c r="I33" s="87" t="str">
        <f t="shared" si="9"/>
        <v/>
      </c>
      <c r="J33" s="87" t="str">
        <f t="shared" si="9"/>
        <v/>
      </c>
      <c r="K33" s="87" t="str">
        <f t="shared" si="9"/>
        <v/>
      </c>
      <c r="L33" s="87" t="str">
        <f t="shared" si="9"/>
        <v/>
      </c>
      <c r="M33" s="87" t="str">
        <f t="shared" si="9"/>
        <v/>
      </c>
      <c r="N33" s="88" t="str">
        <f>IF(SUM(E31:M31)=0,"",SUM(E29:M29)+SUM(E31:M31))</f>
        <v/>
      </c>
      <c r="O33" s="105"/>
      <c r="P33" s="166" t="s">
        <v>34</v>
      </c>
      <c r="Q33" s="167"/>
      <c r="R33" s="167"/>
      <c r="S33" s="167"/>
      <c r="T33" s="167"/>
      <c r="U33" s="167"/>
      <c r="V33" s="307"/>
      <c r="W33" s="307"/>
      <c r="X33" s="308"/>
    </row>
    <row r="34" spans="1:24" ht="30" customHeight="1" thickTop="1">
      <c r="A34" s="142" t="s">
        <v>35</v>
      </c>
      <c r="B34" s="143"/>
      <c r="C34" s="144"/>
      <c r="D34" s="61" t="s">
        <v>16</v>
      </c>
      <c r="E34" s="89" t="str">
        <f>IF(E16+E18+E22+E24+E28+E30=0,"",E16+E18+E22+E24+E28+E30)</f>
        <v/>
      </c>
      <c r="F34" s="89" t="str">
        <f t="shared" ref="F34:M35" si="10">IF(F16+F18+F22+F24+F28+F30=0,"",F16+F18+F22+F24+F28+F30)</f>
        <v/>
      </c>
      <c r="G34" s="89" t="str">
        <f t="shared" si="10"/>
        <v/>
      </c>
      <c r="H34" s="89" t="str">
        <f t="shared" si="10"/>
        <v/>
      </c>
      <c r="I34" s="89" t="str">
        <f t="shared" si="10"/>
        <v/>
      </c>
      <c r="J34" s="89" t="str">
        <f t="shared" si="10"/>
        <v/>
      </c>
      <c r="K34" s="89" t="str">
        <f t="shared" si="10"/>
        <v/>
      </c>
      <c r="L34" s="89" t="str">
        <f t="shared" si="10"/>
        <v/>
      </c>
      <c r="M34" s="89" t="str">
        <f t="shared" si="10"/>
        <v/>
      </c>
      <c r="N34" s="90" t="str">
        <f>IF(SUM(E16:M16)+SUM(E18:M18)+SUM(E22:M22)+SUM(E24:M24)+SUM(E28:M28)+SUM(E30:M30)=0,"",SUM(E16:M16)+SUM(E18:M18)+SUM(E22:M22)+SUM(E24:M24)+SUM(E28:M28)+SUM(E30:M30))</f>
        <v/>
      </c>
      <c r="O34" s="105"/>
      <c r="P34" s="169"/>
      <c r="Q34" s="170"/>
      <c r="R34" s="170"/>
      <c r="S34" s="170"/>
      <c r="T34" s="170"/>
      <c r="U34" s="170"/>
      <c r="V34" s="309"/>
      <c r="W34" s="309"/>
      <c r="X34" s="310"/>
    </row>
    <row r="35" spans="1:24" ht="30" customHeight="1">
      <c r="A35" s="145"/>
      <c r="B35" s="146"/>
      <c r="C35" s="147"/>
      <c r="D35" s="64" t="s">
        <v>20</v>
      </c>
      <c r="E35" s="91" t="str">
        <f>IF(E17+E19+E23+E25+E29+E31=0,"",E17+E19+E23+E25+E29+E31)</f>
        <v/>
      </c>
      <c r="F35" s="91" t="str">
        <f t="shared" si="10"/>
        <v/>
      </c>
      <c r="G35" s="91" t="str">
        <f t="shared" si="10"/>
        <v/>
      </c>
      <c r="H35" s="91" t="str">
        <f t="shared" si="10"/>
        <v/>
      </c>
      <c r="I35" s="91" t="str">
        <f t="shared" si="10"/>
        <v/>
      </c>
      <c r="J35" s="91" t="str">
        <f t="shared" si="10"/>
        <v/>
      </c>
      <c r="K35" s="91" t="str">
        <f t="shared" si="10"/>
        <v/>
      </c>
      <c r="L35" s="91" t="str">
        <f t="shared" si="10"/>
        <v/>
      </c>
      <c r="M35" s="91" t="str">
        <f t="shared" si="10"/>
        <v/>
      </c>
      <c r="N35" s="92" t="str">
        <f>IF(SUM(E17:M17)+SUM(E19:M19)+SUM(E23:M23)+SUM(E25:M25)+SUM(E29:M29)+SUM(E31:M31)=0,"",SUM(E17:M17)+SUM(E19:M19)+SUM(E23:M23)+SUM(E25:M25)+SUM(E29:M29)+SUM(E31:M31))</f>
        <v/>
      </c>
      <c r="O35" s="105"/>
      <c r="P35" s="169"/>
      <c r="Q35" s="170"/>
      <c r="R35" s="170"/>
      <c r="S35" s="170"/>
      <c r="T35" s="170"/>
      <c r="U35" s="170"/>
      <c r="V35" s="309"/>
      <c r="W35" s="309"/>
      <c r="X35" s="310"/>
    </row>
    <row r="36" spans="1:24" ht="30" customHeight="1" thickBot="1">
      <c r="A36" s="148"/>
      <c r="B36" s="149"/>
      <c r="C36" s="150"/>
      <c r="D36" s="67" t="s">
        <v>36</v>
      </c>
      <c r="E36" s="93" t="str">
        <f>IF(SUM(E16:E19)+SUM(E22:E25)+SUM(E28:E31)=0,"",SUM(E16:E19)+SUM(E22:E25)+SUM(E28:E31))</f>
        <v/>
      </c>
      <c r="F36" s="93" t="str">
        <f t="shared" ref="F36:M36" si="11">IF(SUM(F16:F19)+SUM(F22:F25)+SUM(F28:F31)=0,"",SUM(F16:F19)+SUM(F22:F25)+SUM(F28:F31))</f>
        <v/>
      </c>
      <c r="G36" s="93" t="str">
        <f t="shared" si="11"/>
        <v/>
      </c>
      <c r="H36" s="93" t="str">
        <f t="shared" si="11"/>
        <v/>
      </c>
      <c r="I36" s="93" t="str">
        <f t="shared" si="11"/>
        <v/>
      </c>
      <c r="J36" s="93" t="str">
        <f t="shared" si="11"/>
        <v/>
      </c>
      <c r="K36" s="93" t="str">
        <f t="shared" si="11"/>
        <v/>
      </c>
      <c r="L36" s="93" t="str">
        <f t="shared" si="11"/>
        <v/>
      </c>
      <c r="M36" s="93" t="str">
        <f t="shared" si="11"/>
        <v/>
      </c>
      <c r="N36" s="94" t="str">
        <f>IF(SUM(E16:M19)+SUM(E22:M25)+SUM(E28:M31)=0,"",SUM(E36:M36))</f>
        <v/>
      </c>
      <c r="O36" s="70"/>
      <c r="P36" s="169"/>
      <c r="Q36" s="170"/>
      <c r="R36" s="170"/>
      <c r="S36" s="170"/>
      <c r="T36" s="170"/>
      <c r="U36" s="170"/>
      <c r="V36" s="309"/>
      <c r="W36" s="309"/>
      <c r="X36" s="310"/>
    </row>
    <row r="37" spans="1:24" ht="30" customHeight="1" thickBot="1">
      <c r="A37" s="71"/>
      <c r="B37" s="71"/>
      <c r="C37" s="71" t="s">
        <v>84</v>
      </c>
      <c r="D37" s="71"/>
      <c r="E37" s="72"/>
      <c r="F37" s="72"/>
      <c r="G37" s="72"/>
      <c r="H37" s="72"/>
      <c r="I37" s="72"/>
      <c r="J37" s="72"/>
      <c r="K37" s="72"/>
      <c r="L37" s="72"/>
      <c r="M37" s="73"/>
      <c r="O37" s="109"/>
      <c r="P37" s="169"/>
      <c r="Q37" s="170"/>
      <c r="R37" s="170"/>
      <c r="S37" s="170"/>
      <c r="T37" s="170"/>
      <c r="U37" s="170"/>
      <c r="V37" s="309"/>
      <c r="W37" s="309"/>
      <c r="X37" s="310"/>
    </row>
    <row r="38" spans="1:24">
      <c r="A38" s="302" t="s">
        <v>55</v>
      </c>
      <c r="B38" s="303"/>
      <c r="C38" s="303"/>
      <c r="D38" s="304"/>
      <c r="E38" s="122">
        <v>43863</v>
      </c>
      <c r="F38" s="122">
        <v>43864</v>
      </c>
      <c r="G38" s="122">
        <v>43865</v>
      </c>
      <c r="H38" s="122">
        <v>43866</v>
      </c>
      <c r="I38" s="122">
        <v>43867</v>
      </c>
      <c r="J38" s="122">
        <v>43868</v>
      </c>
      <c r="K38" s="122">
        <v>43869</v>
      </c>
      <c r="L38" s="122">
        <v>43870</v>
      </c>
      <c r="M38" s="122">
        <v>43871</v>
      </c>
      <c r="N38" s="95" t="s">
        <v>36</v>
      </c>
      <c r="O38" s="6"/>
      <c r="P38" s="169"/>
      <c r="Q38" s="170"/>
      <c r="R38" s="170"/>
      <c r="S38" s="170"/>
      <c r="T38" s="170"/>
      <c r="U38" s="170"/>
      <c r="V38" s="309"/>
      <c r="W38" s="309"/>
      <c r="X38" s="310"/>
    </row>
    <row r="39" spans="1:24">
      <c r="A39" s="340" t="s">
        <v>56</v>
      </c>
      <c r="B39" s="341"/>
      <c r="C39" s="250"/>
      <c r="D39" s="102" t="s">
        <v>65</v>
      </c>
      <c r="E39" s="124"/>
      <c r="F39" s="124"/>
      <c r="G39" s="124"/>
      <c r="H39" s="124"/>
      <c r="I39" s="124"/>
      <c r="J39" s="124"/>
      <c r="K39" s="124"/>
      <c r="L39" s="124"/>
      <c r="M39" s="124"/>
      <c r="N39" s="112" t="str">
        <f t="shared" ref="N39:N40" si="12">IF(SUM(E39:M39)=0,"",SUM(E39:M39))</f>
        <v/>
      </c>
      <c r="O39" s="6"/>
      <c r="P39" s="169"/>
      <c r="Q39" s="170"/>
      <c r="R39" s="170"/>
      <c r="S39" s="170"/>
      <c r="T39" s="170"/>
      <c r="U39" s="170"/>
      <c r="V39" s="309"/>
      <c r="W39" s="309"/>
      <c r="X39" s="310"/>
    </row>
    <row r="40" spans="1:24" ht="20.25" thickBot="1">
      <c r="A40" s="342"/>
      <c r="B40" s="343"/>
      <c r="C40" s="251"/>
      <c r="D40" s="113" t="s">
        <v>66</v>
      </c>
      <c r="E40" s="125"/>
      <c r="F40" s="125"/>
      <c r="G40" s="125"/>
      <c r="H40" s="125"/>
      <c r="I40" s="125"/>
      <c r="J40" s="125"/>
      <c r="K40" s="125"/>
      <c r="L40" s="125"/>
      <c r="M40" s="125"/>
      <c r="N40" s="114" t="str">
        <f t="shared" si="12"/>
        <v/>
      </c>
      <c r="O40" s="6"/>
      <c r="P40" s="169"/>
      <c r="Q40" s="170"/>
      <c r="R40" s="170"/>
      <c r="S40" s="170"/>
      <c r="T40" s="170"/>
      <c r="U40" s="170"/>
      <c r="V40" s="311"/>
      <c r="W40" s="311"/>
      <c r="X40" s="312"/>
    </row>
    <row r="41" spans="1:24" ht="20.25" thickBot="1">
      <c r="A41" s="344"/>
      <c r="B41" s="232"/>
      <c r="C41" s="289"/>
      <c r="D41" s="110" t="s">
        <v>67</v>
      </c>
      <c r="E41" s="126"/>
      <c r="F41" s="126"/>
      <c r="G41" s="126"/>
      <c r="H41" s="126"/>
      <c r="I41" s="126"/>
      <c r="J41" s="126"/>
      <c r="K41" s="126"/>
      <c r="L41" s="126"/>
      <c r="M41" s="126"/>
      <c r="N41" s="96" t="str">
        <f>IF(SUM(E41:M41)=0,"",SUM(E41:M41))</f>
        <v/>
      </c>
      <c r="O41" s="7"/>
      <c r="P41" s="169"/>
      <c r="Q41" s="170"/>
      <c r="R41" s="170"/>
      <c r="S41" s="170"/>
      <c r="T41" s="170"/>
      <c r="U41" s="170"/>
      <c r="V41" s="345" t="s">
        <v>64</v>
      </c>
      <c r="W41" s="346"/>
      <c r="X41" s="347"/>
    </row>
    <row r="42" spans="1:24" ht="20.25" thickBot="1">
      <c r="C42" s="298" t="s">
        <v>79</v>
      </c>
      <c r="D42" s="298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P42" s="169"/>
      <c r="Q42" s="170"/>
      <c r="R42" s="170"/>
      <c r="S42" s="170"/>
      <c r="T42" s="170"/>
      <c r="U42" s="170"/>
      <c r="V42" s="160" t="str">
        <f>IF('５都道府県選手団'!V37="","",'５都道府県選手団'!V37)</f>
        <v/>
      </c>
      <c r="W42" s="161"/>
      <c r="X42" s="162"/>
    </row>
    <row r="43" spans="1:24" ht="41.25" customHeight="1" thickBot="1">
      <c r="A43" s="300" t="s">
        <v>58</v>
      </c>
      <c r="B43" s="305"/>
      <c r="C43" s="305"/>
      <c r="D43" s="301"/>
      <c r="E43" s="111"/>
      <c r="F43" s="300" t="s">
        <v>59</v>
      </c>
      <c r="G43" s="301"/>
      <c r="H43" s="305"/>
      <c r="I43" s="305"/>
      <c r="J43" s="305"/>
      <c r="K43" s="305"/>
      <c r="L43" s="305"/>
      <c r="M43" s="305"/>
      <c r="N43" s="301"/>
      <c r="P43" s="172"/>
      <c r="Q43" s="173"/>
      <c r="R43" s="173"/>
      <c r="S43" s="173"/>
      <c r="T43" s="173"/>
      <c r="U43" s="173"/>
      <c r="V43" s="163"/>
      <c r="W43" s="164"/>
      <c r="X43" s="165"/>
    </row>
    <row r="45" spans="1:24" ht="33.75" customHeight="1">
      <c r="Q45" s="6"/>
    </row>
  </sheetData>
  <mergeCells count="74">
    <mergeCell ref="V42:X43"/>
    <mergeCell ref="A43:D43"/>
    <mergeCell ref="F43:G43"/>
    <mergeCell ref="H43:N43"/>
    <mergeCell ref="V33:X40"/>
    <mergeCell ref="A34:C36"/>
    <mergeCell ref="A38:D38"/>
    <mergeCell ref="A39:C41"/>
    <mergeCell ref="V41:X41"/>
    <mergeCell ref="A28:A33"/>
    <mergeCell ref="B28:B33"/>
    <mergeCell ref="C30:C31"/>
    <mergeCell ref="C32:C33"/>
    <mergeCell ref="P33:U43"/>
    <mergeCell ref="C42:N42"/>
    <mergeCell ref="P31:W31"/>
    <mergeCell ref="U25:V25"/>
    <mergeCell ref="W25:X25"/>
    <mergeCell ref="Z25:AH26"/>
    <mergeCell ref="C26:C27"/>
    <mergeCell ref="Q26:R26"/>
    <mergeCell ref="S26:T26"/>
    <mergeCell ref="U26:V26"/>
    <mergeCell ref="W26:X26"/>
    <mergeCell ref="A22:B27"/>
    <mergeCell ref="Q22:R22"/>
    <mergeCell ref="S22:T22"/>
    <mergeCell ref="U22:V22"/>
    <mergeCell ref="W22:X22"/>
    <mergeCell ref="Q23:R23"/>
    <mergeCell ref="S23:T23"/>
    <mergeCell ref="U23:V23"/>
    <mergeCell ref="W23:X23"/>
    <mergeCell ref="C24:C25"/>
    <mergeCell ref="Q24:R24"/>
    <mergeCell ref="S24:T24"/>
    <mergeCell ref="U24:V24"/>
    <mergeCell ref="W24:X24"/>
    <mergeCell ref="Q25:R25"/>
    <mergeCell ref="S25:T25"/>
    <mergeCell ref="X16:X19"/>
    <mergeCell ref="Q17:R17"/>
    <mergeCell ref="C18:C19"/>
    <mergeCell ref="Q18:R18"/>
    <mergeCell ref="Q19:S19"/>
    <mergeCell ref="V16:V18"/>
    <mergeCell ref="W16:W19"/>
    <mergeCell ref="C20:C21"/>
    <mergeCell ref="A16:B21"/>
    <mergeCell ref="P16:P18"/>
    <mergeCell ref="Q16:R16"/>
    <mergeCell ref="U16:U18"/>
    <mergeCell ref="D8:H11"/>
    <mergeCell ref="I8:J11"/>
    <mergeCell ref="L8:R8"/>
    <mergeCell ref="T8:X8"/>
    <mergeCell ref="K9:R11"/>
    <mergeCell ref="T9:X9"/>
    <mergeCell ref="P32:W32"/>
    <mergeCell ref="E13:M13"/>
    <mergeCell ref="A1:C1"/>
    <mergeCell ref="P1:X1"/>
    <mergeCell ref="A3:X3"/>
    <mergeCell ref="A4:C7"/>
    <mergeCell ref="D4:H7"/>
    <mergeCell ref="J4:K7"/>
    <mergeCell ref="L4:T7"/>
    <mergeCell ref="T11:X11"/>
    <mergeCell ref="A13:D15"/>
    <mergeCell ref="N13:N15"/>
    <mergeCell ref="Q15:T15"/>
    <mergeCell ref="U15:V15"/>
    <mergeCell ref="W15:X15"/>
    <mergeCell ref="A8:C11"/>
  </mergeCells>
  <phoneticPr fontId="1"/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48" orientation="landscape"/>
  <headerFooter alignWithMargins="0"/>
  <rowBreaks count="1" manualBreakCount="1">
    <brk id="43" max="2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5"/>
  <sheetViews>
    <sheetView zoomScale="60" zoomScaleNormal="60" zoomScaleSheetLayoutView="50" zoomScalePageLayoutView="25" workbookViewId="0">
      <selection activeCell="Q14" sqref="Q14"/>
    </sheetView>
  </sheetViews>
  <sheetFormatPr defaultColWidth="0.125" defaultRowHeight="19.5"/>
  <cols>
    <col min="1" max="1" width="3.375" style="4" customWidth="1"/>
    <col min="2" max="2" width="3.25" style="4" customWidth="1"/>
    <col min="3" max="4" width="10" style="5" customWidth="1"/>
    <col min="5" max="13" width="12.75" style="4" customWidth="1"/>
    <col min="14" max="14" width="10.625" style="4" customWidth="1"/>
    <col min="15" max="15" width="4.5" style="4" customWidth="1"/>
    <col min="16" max="16" width="21" style="4" customWidth="1"/>
    <col min="17" max="17" width="6.625" style="4" customWidth="1"/>
    <col min="18" max="18" width="12.125" style="6" customWidth="1"/>
    <col min="19" max="19" width="12.625" style="6" customWidth="1"/>
    <col min="20" max="20" width="6" style="7" bestFit="1" customWidth="1"/>
    <col min="21" max="21" width="20.5" style="7" customWidth="1"/>
    <col min="22" max="22" width="4.25" style="7" bestFit="1" customWidth="1"/>
    <col min="23" max="23" width="22.25" style="7" customWidth="1"/>
    <col min="24" max="24" width="4.25" style="4" bestFit="1" customWidth="1"/>
    <col min="25" max="16384" width="0.125" style="4"/>
  </cols>
  <sheetData>
    <row r="1" spans="1:37" ht="21" customHeight="1">
      <c r="A1" s="188" t="s">
        <v>0</v>
      </c>
      <c r="B1" s="189"/>
      <c r="C1" s="190"/>
      <c r="D1" s="1"/>
      <c r="E1" s="104"/>
      <c r="F1" s="104"/>
      <c r="G1" s="3"/>
      <c r="H1" s="3"/>
      <c r="P1" s="318"/>
      <c r="Q1" s="318"/>
      <c r="R1" s="318"/>
      <c r="S1" s="318"/>
      <c r="T1" s="318"/>
      <c r="U1" s="318"/>
      <c r="V1" s="318"/>
      <c r="W1" s="318"/>
      <c r="X1" s="318"/>
    </row>
    <row r="2" spans="1:37" ht="10.5" hidden="1" customHeight="1"/>
    <row r="3" spans="1:37" ht="33.75" customHeight="1" thickBot="1">
      <c r="A3" s="319" t="s">
        <v>86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</row>
    <row r="4" spans="1:37" ht="12" customHeight="1">
      <c r="A4" s="320" t="s">
        <v>1</v>
      </c>
      <c r="B4" s="321"/>
      <c r="C4" s="321"/>
      <c r="D4" s="337"/>
      <c r="E4" s="211"/>
      <c r="F4" s="211"/>
      <c r="G4" s="211"/>
      <c r="H4" s="212"/>
      <c r="I4" s="8"/>
      <c r="J4" s="234" t="s">
        <v>62</v>
      </c>
      <c r="K4" s="235"/>
      <c r="L4" s="328" t="s">
        <v>2</v>
      </c>
      <c r="M4" s="329"/>
      <c r="N4" s="329"/>
      <c r="O4" s="329"/>
      <c r="P4" s="329"/>
      <c r="Q4" s="329"/>
      <c r="R4" s="329"/>
      <c r="S4" s="329"/>
      <c r="T4" s="330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7" s="9" customFormat="1" ht="15" customHeight="1">
      <c r="A5" s="322"/>
      <c r="B5" s="323"/>
      <c r="C5" s="323"/>
      <c r="D5" s="338"/>
      <c r="E5" s="213"/>
      <c r="F5" s="213"/>
      <c r="G5" s="213"/>
      <c r="H5" s="214"/>
      <c r="I5" s="8"/>
      <c r="J5" s="236"/>
      <c r="K5" s="237"/>
      <c r="L5" s="331"/>
      <c r="M5" s="332"/>
      <c r="N5" s="332"/>
      <c r="O5" s="332"/>
      <c r="P5" s="332"/>
      <c r="Q5" s="332"/>
      <c r="R5" s="332"/>
      <c r="S5" s="332"/>
      <c r="T5" s="333"/>
    </row>
    <row r="6" spans="1:37" s="9" customFormat="1" ht="15" customHeight="1">
      <c r="A6" s="324"/>
      <c r="B6" s="325"/>
      <c r="C6" s="325"/>
      <c r="D6" s="338"/>
      <c r="E6" s="213"/>
      <c r="F6" s="213"/>
      <c r="G6" s="213"/>
      <c r="H6" s="214"/>
      <c r="I6" s="8"/>
      <c r="J6" s="238"/>
      <c r="K6" s="239"/>
      <c r="L6" s="331"/>
      <c r="M6" s="332"/>
      <c r="N6" s="332"/>
      <c r="O6" s="332"/>
      <c r="P6" s="332"/>
      <c r="Q6" s="332"/>
      <c r="R6" s="332"/>
      <c r="S6" s="332"/>
      <c r="T6" s="333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7" ht="27" customHeight="1" thickBot="1">
      <c r="A7" s="326"/>
      <c r="B7" s="327"/>
      <c r="C7" s="327"/>
      <c r="D7" s="339"/>
      <c r="E7" s="215"/>
      <c r="F7" s="215"/>
      <c r="G7" s="215"/>
      <c r="H7" s="216"/>
      <c r="I7" s="8"/>
      <c r="J7" s="240"/>
      <c r="K7" s="241"/>
      <c r="L7" s="334"/>
      <c r="M7" s="335"/>
      <c r="N7" s="335"/>
      <c r="O7" s="335"/>
      <c r="P7" s="335"/>
      <c r="Q7" s="335"/>
      <c r="R7" s="335"/>
      <c r="S7" s="335"/>
      <c r="T7" s="336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7" s="9" customFormat="1" ht="19.5" customHeight="1">
      <c r="A8" s="191" t="s">
        <v>37</v>
      </c>
      <c r="B8" s="192"/>
      <c r="C8" s="193"/>
      <c r="D8" s="265"/>
      <c r="E8" s="266"/>
      <c r="F8" s="266"/>
      <c r="G8" s="266"/>
      <c r="H8" s="267"/>
      <c r="I8" s="200" t="s">
        <v>3</v>
      </c>
      <c r="J8" s="193"/>
      <c r="K8" s="11" t="s">
        <v>4</v>
      </c>
      <c r="L8" s="204"/>
      <c r="M8" s="204"/>
      <c r="N8" s="204"/>
      <c r="O8" s="204"/>
      <c r="P8" s="204"/>
      <c r="Q8" s="204"/>
      <c r="R8" s="204"/>
      <c r="S8" s="12" t="s">
        <v>48</v>
      </c>
      <c r="T8" s="205"/>
      <c r="U8" s="205"/>
      <c r="V8" s="205"/>
      <c r="W8" s="205"/>
      <c r="X8" s="206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9.5" customHeight="1">
      <c r="A9" s="194"/>
      <c r="B9" s="195"/>
      <c r="C9" s="196"/>
      <c r="D9" s="268"/>
      <c r="E9" s="269"/>
      <c r="F9" s="269"/>
      <c r="G9" s="269"/>
      <c r="H9" s="270"/>
      <c r="I9" s="201"/>
      <c r="J9" s="196"/>
      <c r="K9" s="207"/>
      <c r="L9" s="146"/>
      <c r="M9" s="146"/>
      <c r="N9" s="146"/>
      <c r="O9" s="146"/>
      <c r="P9" s="146"/>
      <c r="Q9" s="146"/>
      <c r="R9" s="146"/>
      <c r="S9" s="14" t="s">
        <v>5</v>
      </c>
      <c r="T9" s="209"/>
      <c r="U9" s="209"/>
      <c r="V9" s="209"/>
      <c r="W9" s="209"/>
      <c r="X9" s="210"/>
    </row>
    <row r="10" spans="1:37" ht="19.5" customHeight="1">
      <c r="A10" s="194"/>
      <c r="B10" s="195"/>
      <c r="C10" s="196"/>
      <c r="D10" s="268"/>
      <c r="E10" s="269"/>
      <c r="F10" s="269"/>
      <c r="G10" s="269"/>
      <c r="H10" s="270"/>
      <c r="I10" s="201"/>
      <c r="J10" s="196"/>
      <c r="K10" s="207"/>
      <c r="L10" s="146"/>
      <c r="M10" s="146"/>
      <c r="N10" s="146"/>
      <c r="O10" s="146"/>
      <c r="P10" s="146"/>
      <c r="Q10" s="146"/>
      <c r="R10" s="146"/>
      <c r="S10" s="14" t="s">
        <v>6</v>
      </c>
      <c r="T10" s="106"/>
      <c r="U10" s="106"/>
      <c r="V10" s="106"/>
      <c r="W10" s="106"/>
      <c r="X10" s="107"/>
    </row>
    <row r="11" spans="1:37" ht="20.25" customHeight="1" thickBot="1">
      <c r="A11" s="197"/>
      <c r="B11" s="198"/>
      <c r="C11" s="199"/>
      <c r="D11" s="271"/>
      <c r="E11" s="272"/>
      <c r="F11" s="272"/>
      <c r="G11" s="272"/>
      <c r="H11" s="273"/>
      <c r="I11" s="202"/>
      <c r="J11" s="199"/>
      <c r="K11" s="208"/>
      <c r="L11" s="149"/>
      <c r="M11" s="149"/>
      <c r="N11" s="149"/>
      <c r="O11" s="149"/>
      <c r="P11" s="149"/>
      <c r="Q11" s="149"/>
      <c r="R11" s="149"/>
      <c r="S11" s="17" t="s">
        <v>52</v>
      </c>
      <c r="T11" s="232"/>
      <c r="U11" s="232"/>
      <c r="V11" s="232"/>
      <c r="W11" s="232"/>
      <c r="X11" s="233"/>
    </row>
    <row r="12" spans="1:37" ht="3.75" customHeight="1" thickBot="1"/>
    <row r="13" spans="1:37" ht="21.75" customHeight="1">
      <c r="A13" s="278" t="s">
        <v>7</v>
      </c>
      <c r="B13" s="204"/>
      <c r="C13" s="204"/>
      <c r="D13" s="279"/>
      <c r="E13" s="280" t="s">
        <v>77</v>
      </c>
      <c r="F13" s="281"/>
      <c r="G13" s="281"/>
      <c r="H13" s="281"/>
      <c r="I13" s="281"/>
      <c r="J13" s="281"/>
      <c r="K13" s="281"/>
      <c r="L13" s="281"/>
      <c r="M13" s="282"/>
      <c r="N13" s="275" t="s">
        <v>8</v>
      </c>
      <c r="O13" s="104"/>
      <c r="P13" s="108" t="s">
        <v>53</v>
      </c>
      <c r="Q13" s="105"/>
      <c r="R13" s="108"/>
      <c r="S13" s="108"/>
      <c r="T13" s="105"/>
      <c r="U13" s="105"/>
      <c r="V13" s="105"/>
      <c r="W13" s="105"/>
      <c r="X13" s="105"/>
    </row>
    <row r="14" spans="1:37" ht="20.25" thickBot="1">
      <c r="A14" s="145"/>
      <c r="B14" s="146"/>
      <c r="C14" s="146"/>
      <c r="D14" s="147"/>
      <c r="E14" s="120">
        <v>2</v>
      </c>
      <c r="F14" s="120">
        <v>3</v>
      </c>
      <c r="G14" s="120">
        <v>4</v>
      </c>
      <c r="H14" s="120">
        <v>5</v>
      </c>
      <c r="I14" s="120">
        <v>6</v>
      </c>
      <c r="J14" s="120">
        <v>7</v>
      </c>
      <c r="K14" s="120">
        <v>8</v>
      </c>
      <c r="L14" s="120">
        <v>9</v>
      </c>
      <c r="M14" s="120">
        <v>10</v>
      </c>
      <c r="N14" s="276"/>
      <c r="O14" s="104"/>
      <c r="P14" s="105"/>
      <c r="Q14" s="71" t="s">
        <v>88</v>
      </c>
      <c r="R14" s="108"/>
      <c r="S14" s="108"/>
      <c r="T14" s="105"/>
      <c r="U14" s="105"/>
      <c r="V14" s="105"/>
      <c r="W14" s="105"/>
      <c r="X14" s="105"/>
    </row>
    <row r="15" spans="1:37" ht="20.25" thickBot="1">
      <c r="A15" s="145"/>
      <c r="B15" s="146"/>
      <c r="C15" s="146"/>
      <c r="D15" s="147"/>
      <c r="E15" s="121" t="s">
        <v>74</v>
      </c>
      <c r="F15" s="121" t="s">
        <v>75</v>
      </c>
      <c r="G15" s="121" t="s">
        <v>76</v>
      </c>
      <c r="H15" s="121" t="s">
        <v>70</v>
      </c>
      <c r="I15" s="121" t="s">
        <v>71</v>
      </c>
      <c r="J15" s="121" t="s">
        <v>72</v>
      </c>
      <c r="K15" s="121" t="s">
        <v>73</v>
      </c>
      <c r="L15" s="121" t="s">
        <v>74</v>
      </c>
      <c r="M15" s="121" t="s">
        <v>89</v>
      </c>
      <c r="N15" s="277"/>
      <c r="O15" s="20"/>
      <c r="P15" s="21" t="s">
        <v>10</v>
      </c>
      <c r="Q15" s="262" t="s">
        <v>11</v>
      </c>
      <c r="R15" s="263"/>
      <c r="S15" s="263"/>
      <c r="T15" s="264"/>
      <c r="U15" s="262" t="s">
        <v>12</v>
      </c>
      <c r="V15" s="264"/>
      <c r="W15" s="262" t="s">
        <v>13</v>
      </c>
      <c r="X15" s="274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37" ht="30" customHeight="1">
      <c r="A16" s="283" t="s">
        <v>14</v>
      </c>
      <c r="B16" s="284"/>
      <c r="C16" s="23" t="s">
        <v>15</v>
      </c>
      <c r="D16" s="24" t="s">
        <v>16</v>
      </c>
      <c r="E16" s="76"/>
      <c r="F16" s="76"/>
      <c r="G16" s="76"/>
      <c r="H16" s="76"/>
      <c r="I16" s="76"/>
      <c r="J16" s="76"/>
      <c r="K16" s="76"/>
      <c r="L16" s="76"/>
      <c r="M16" s="76"/>
      <c r="N16" s="26" t="str">
        <f>IF(SUM(E16:M16)=0,"",SUM(E16:M16))</f>
        <v/>
      </c>
      <c r="O16" s="105"/>
      <c r="P16" s="290" t="s">
        <v>17</v>
      </c>
      <c r="Q16" s="248" t="s">
        <v>88</v>
      </c>
      <c r="R16" s="297"/>
      <c r="S16" s="77"/>
      <c r="T16" s="28" t="s">
        <v>68</v>
      </c>
      <c r="U16" s="242" t="str">
        <f>IF(SUM(S16:S18)+Q19=0,"",S16*4500+S17*8000+S18*6000)</f>
        <v/>
      </c>
      <c r="V16" s="250" t="s">
        <v>18</v>
      </c>
      <c r="W16" s="242" t="str">
        <f>IF(U16="","",U16+Q19*1000)</f>
        <v/>
      </c>
      <c r="X16" s="258" t="s">
        <v>18</v>
      </c>
      <c r="AJ16" s="22"/>
      <c r="AK16" s="22"/>
    </row>
    <row r="17" spans="1:37" s="22" customFormat="1" ht="30" customHeight="1">
      <c r="A17" s="285"/>
      <c r="B17" s="286"/>
      <c r="C17" s="29" t="s">
        <v>19</v>
      </c>
      <c r="D17" s="30" t="s">
        <v>20</v>
      </c>
      <c r="E17" s="78"/>
      <c r="F17" s="78"/>
      <c r="G17" s="78"/>
      <c r="H17" s="78"/>
      <c r="I17" s="78"/>
      <c r="J17" s="78"/>
      <c r="K17" s="78"/>
      <c r="L17" s="78"/>
      <c r="M17" s="78"/>
      <c r="N17" s="32" t="str">
        <f t="shared" ref="N17:N19" si="0">IF(SUM(E17:M17)=0,"",SUM(E17:M17))</f>
        <v/>
      </c>
      <c r="O17" s="105"/>
      <c r="P17" s="291"/>
      <c r="Q17" s="293" t="s">
        <v>39</v>
      </c>
      <c r="R17" s="294"/>
      <c r="S17" s="79"/>
      <c r="T17" s="33" t="s">
        <v>42</v>
      </c>
      <c r="U17" s="256"/>
      <c r="V17" s="251"/>
      <c r="W17" s="243"/>
      <c r="X17" s="259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30" customHeight="1">
      <c r="A18" s="285"/>
      <c r="B18" s="286"/>
      <c r="C18" s="152" t="s">
        <v>21</v>
      </c>
      <c r="D18" s="34" t="s">
        <v>16</v>
      </c>
      <c r="E18" s="80"/>
      <c r="F18" s="80"/>
      <c r="G18" s="80"/>
      <c r="H18" s="80"/>
      <c r="I18" s="80"/>
      <c r="J18" s="80"/>
      <c r="K18" s="80"/>
      <c r="L18" s="80"/>
      <c r="M18" s="80"/>
      <c r="N18" s="36" t="str">
        <f t="shared" si="0"/>
        <v/>
      </c>
      <c r="O18" s="105"/>
      <c r="P18" s="292"/>
      <c r="Q18" s="248" t="s">
        <v>40</v>
      </c>
      <c r="R18" s="249"/>
      <c r="S18" s="81"/>
      <c r="T18" s="37" t="s">
        <v>42</v>
      </c>
      <c r="U18" s="257"/>
      <c r="V18" s="252"/>
      <c r="W18" s="243"/>
      <c r="X18" s="259"/>
    </row>
    <row r="19" spans="1:37" ht="30" customHeight="1" thickBot="1">
      <c r="A19" s="285"/>
      <c r="B19" s="286"/>
      <c r="C19" s="153"/>
      <c r="D19" s="30" t="s">
        <v>20</v>
      </c>
      <c r="E19" s="78"/>
      <c r="F19" s="78"/>
      <c r="G19" s="78"/>
      <c r="H19" s="78"/>
      <c r="I19" s="78"/>
      <c r="J19" s="78"/>
      <c r="K19" s="78"/>
      <c r="L19" s="78"/>
      <c r="M19" s="78"/>
      <c r="N19" s="32" t="str">
        <f t="shared" si="0"/>
        <v/>
      </c>
      <c r="O19" s="105"/>
      <c r="P19" s="97" t="s">
        <v>41</v>
      </c>
      <c r="Q19" s="315"/>
      <c r="R19" s="316"/>
      <c r="S19" s="316"/>
      <c r="T19" s="38" t="s">
        <v>22</v>
      </c>
      <c r="U19" s="39" t="str">
        <f>IF(Q19=0,"",Q19*1000)</f>
        <v/>
      </c>
      <c r="V19" s="101" t="s">
        <v>18</v>
      </c>
      <c r="W19" s="244"/>
      <c r="X19" s="260"/>
    </row>
    <row r="20" spans="1:37" ht="30" customHeight="1">
      <c r="A20" s="285"/>
      <c r="B20" s="286"/>
      <c r="C20" s="250" t="s">
        <v>12</v>
      </c>
      <c r="D20" s="34" t="s">
        <v>16</v>
      </c>
      <c r="E20" s="82" t="str">
        <f>IF(E16+E18=0,"",E16+E18)</f>
        <v/>
      </c>
      <c r="F20" s="82" t="str">
        <f t="shared" ref="F20:M21" si="1">IF(F16+F18=0,"",F16+F18)</f>
        <v/>
      </c>
      <c r="G20" s="82" t="str">
        <f t="shared" si="1"/>
        <v/>
      </c>
      <c r="H20" s="82" t="str">
        <f t="shared" si="1"/>
        <v/>
      </c>
      <c r="I20" s="82" t="str">
        <f t="shared" si="1"/>
        <v/>
      </c>
      <c r="J20" s="82" t="str">
        <f t="shared" si="1"/>
        <v/>
      </c>
      <c r="K20" s="82" t="str">
        <f t="shared" si="1"/>
        <v/>
      </c>
      <c r="L20" s="82" t="str">
        <f t="shared" si="1"/>
        <v/>
      </c>
      <c r="M20" s="82" t="str">
        <f t="shared" si="1"/>
        <v/>
      </c>
      <c r="N20" s="36" t="str">
        <f>IF(SUM(E18:M18)=0,"",SUM(E16:M16)+SUM(E18:M18))</f>
        <v/>
      </c>
      <c r="O20" s="105"/>
      <c r="P20" s="42"/>
      <c r="Q20" s="42"/>
      <c r="R20" s="12"/>
      <c r="S20" s="12"/>
      <c r="T20" s="42"/>
      <c r="U20" s="42"/>
      <c r="V20" s="42"/>
      <c r="W20" s="42"/>
      <c r="X20" s="103"/>
    </row>
    <row r="21" spans="1:37" ht="30" customHeight="1" thickBot="1">
      <c r="A21" s="287"/>
      <c r="B21" s="288"/>
      <c r="C21" s="289"/>
      <c r="D21" s="45" t="s">
        <v>20</v>
      </c>
      <c r="E21" s="83" t="str">
        <f>IF(E17+E19=0,"",E17+E19)</f>
        <v/>
      </c>
      <c r="F21" s="83" t="str">
        <f t="shared" si="1"/>
        <v/>
      </c>
      <c r="G21" s="83" t="str">
        <f t="shared" si="1"/>
        <v/>
      </c>
      <c r="H21" s="83" t="str">
        <f t="shared" si="1"/>
        <v/>
      </c>
      <c r="I21" s="83" t="str">
        <f t="shared" si="1"/>
        <v/>
      </c>
      <c r="J21" s="83" t="str">
        <f t="shared" si="1"/>
        <v/>
      </c>
      <c r="K21" s="83" t="str">
        <f t="shared" si="1"/>
        <v/>
      </c>
      <c r="L21" s="83" t="str">
        <f t="shared" si="1"/>
        <v/>
      </c>
      <c r="M21" s="83" t="str">
        <f t="shared" si="1"/>
        <v/>
      </c>
      <c r="N21" s="47" t="str">
        <f>IF(SUM(E19:M19)=0,"",SUM(E17:M17)+SUM(E19:M19))</f>
        <v/>
      </c>
      <c r="O21" s="105"/>
      <c r="P21" s="108" t="s">
        <v>54</v>
      </c>
      <c r="Q21" s="105"/>
      <c r="T21" s="105"/>
      <c r="U21" s="105"/>
      <c r="X21" s="105"/>
    </row>
    <row r="22" spans="1:37" ht="30" customHeight="1">
      <c r="A22" s="177" t="s">
        <v>43</v>
      </c>
      <c r="B22" s="178"/>
      <c r="C22" s="23" t="s">
        <v>15</v>
      </c>
      <c r="D22" s="24" t="s">
        <v>16</v>
      </c>
      <c r="E22" s="76"/>
      <c r="F22" s="76"/>
      <c r="G22" s="76"/>
      <c r="H22" s="76"/>
      <c r="I22" s="76"/>
      <c r="J22" s="76"/>
      <c r="K22" s="76"/>
      <c r="L22" s="76"/>
      <c r="M22" s="76"/>
      <c r="N22" s="26" t="str">
        <f t="shared" ref="N22:N25" si="2">IF(SUM(E22:M22)=0,"",SUM(E22:M22))</f>
        <v/>
      </c>
      <c r="O22" s="105"/>
      <c r="P22" s="48" t="s">
        <v>24</v>
      </c>
      <c r="Q22" s="183" t="s">
        <v>25</v>
      </c>
      <c r="R22" s="184"/>
      <c r="S22" s="183" t="s">
        <v>26</v>
      </c>
      <c r="T22" s="184"/>
      <c r="U22" s="295" t="s">
        <v>27</v>
      </c>
      <c r="V22" s="296"/>
      <c r="W22" s="245" t="s">
        <v>13</v>
      </c>
      <c r="X22" s="246"/>
    </row>
    <row r="23" spans="1:37" ht="30" customHeight="1">
      <c r="A23" s="179"/>
      <c r="B23" s="180"/>
      <c r="C23" s="29" t="s">
        <v>19</v>
      </c>
      <c r="D23" s="30" t="s">
        <v>20</v>
      </c>
      <c r="E23" s="78"/>
      <c r="F23" s="78"/>
      <c r="G23" s="78"/>
      <c r="H23" s="78"/>
      <c r="I23" s="78"/>
      <c r="J23" s="78"/>
      <c r="K23" s="78"/>
      <c r="L23" s="78"/>
      <c r="M23" s="78"/>
      <c r="N23" s="32" t="str">
        <f t="shared" si="2"/>
        <v/>
      </c>
      <c r="O23" s="105"/>
      <c r="P23" s="100" t="s">
        <v>14</v>
      </c>
      <c r="Q23" s="239"/>
      <c r="R23" s="306"/>
      <c r="S23" s="239"/>
      <c r="T23" s="306"/>
      <c r="U23" s="239"/>
      <c r="V23" s="306"/>
      <c r="W23" s="186" t="str">
        <f>IF(SUM(Q23:V23)=0,"",SUM(Q23:V23))</f>
        <v/>
      </c>
      <c r="X23" s="247"/>
    </row>
    <row r="24" spans="1:37" ht="30" customHeight="1">
      <c r="A24" s="179"/>
      <c r="B24" s="180"/>
      <c r="C24" s="152" t="s">
        <v>21</v>
      </c>
      <c r="D24" s="34" t="s">
        <v>16</v>
      </c>
      <c r="E24" s="80"/>
      <c r="F24" s="80"/>
      <c r="G24" s="80"/>
      <c r="H24" s="80"/>
      <c r="I24" s="80"/>
      <c r="J24" s="80"/>
      <c r="K24" s="80"/>
      <c r="L24" s="80"/>
      <c r="M24" s="80"/>
      <c r="N24" s="36" t="str">
        <f t="shared" si="2"/>
        <v/>
      </c>
      <c r="O24" s="105"/>
      <c r="P24" s="50" t="s">
        <v>30</v>
      </c>
      <c r="Q24" s="239"/>
      <c r="R24" s="306"/>
      <c r="S24" s="239"/>
      <c r="T24" s="306"/>
      <c r="U24" s="239"/>
      <c r="V24" s="306"/>
      <c r="W24" s="186" t="str">
        <f t="shared" ref="W24:W25" si="3">IF(SUM(Q24:V24)=0,"",SUM(Q24:V24))</f>
        <v/>
      </c>
      <c r="X24" s="247"/>
    </row>
    <row r="25" spans="1:37" ht="30" customHeight="1">
      <c r="A25" s="179"/>
      <c r="B25" s="180"/>
      <c r="C25" s="153"/>
      <c r="D25" s="30" t="s">
        <v>20</v>
      </c>
      <c r="E25" s="78"/>
      <c r="F25" s="78"/>
      <c r="G25" s="78"/>
      <c r="H25" s="78"/>
      <c r="I25" s="78"/>
      <c r="J25" s="78"/>
      <c r="K25" s="78"/>
      <c r="L25" s="78"/>
      <c r="M25" s="78"/>
      <c r="N25" s="32" t="str">
        <f t="shared" si="2"/>
        <v/>
      </c>
      <c r="O25" s="105"/>
      <c r="P25" s="98" t="s">
        <v>61</v>
      </c>
      <c r="Q25" s="239"/>
      <c r="R25" s="306"/>
      <c r="S25" s="239"/>
      <c r="T25" s="306"/>
      <c r="U25" s="239"/>
      <c r="V25" s="306"/>
      <c r="W25" s="186" t="str">
        <f t="shared" si="3"/>
        <v/>
      </c>
      <c r="X25" s="247"/>
      <c r="Z25" s="261" t="s">
        <v>38</v>
      </c>
      <c r="AA25" s="261"/>
      <c r="AB25" s="261"/>
      <c r="AC25" s="261"/>
      <c r="AD25" s="261"/>
      <c r="AE25" s="261"/>
      <c r="AF25" s="261"/>
      <c r="AG25" s="261"/>
      <c r="AH25" s="261"/>
    </row>
    <row r="26" spans="1:37" ht="30" customHeight="1" thickBot="1">
      <c r="A26" s="179"/>
      <c r="B26" s="180"/>
      <c r="C26" s="152" t="s">
        <v>12</v>
      </c>
      <c r="D26" s="34" t="s">
        <v>16</v>
      </c>
      <c r="E26" s="82" t="str">
        <f>IF(E22+E24=0,"",E22+E24)</f>
        <v/>
      </c>
      <c r="F26" s="82" t="str">
        <f t="shared" ref="F26:M27" si="4">IF(F22+F24=0,"",F22+F24)</f>
        <v/>
      </c>
      <c r="G26" s="82" t="str">
        <f t="shared" si="4"/>
        <v/>
      </c>
      <c r="H26" s="82" t="str">
        <f t="shared" si="4"/>
        <v/>
      </c>
      <c r="I26" s="82" t="str">
        <f t="shared" si="4"/>
        <v/>
      </c>
      <c r="J26" s="82" t="str">
        <f t="shared" si="4"/>
        <v/>
      </c>
      <c r="K26" s="82" t="str">
        <f t="shared" si="4"/>
        <v/>
      </c>
      <c r="L26" s="82" t="str">
        <f t="shared" si="4"/>
        <v/>
      </c>
      <c r="M26" s="82" t="str">
        <f t="shared" si="4"/>
        <v/>
      </c>
      <c r="N26" s="84" t="str">
        <f>IF(SUM(E24:M24)=0,"",SUM(E22:M22)+SUM(E24:M24))</f>
        <v/>
      </c>
      <c r="O26" s="105"/>
      <c r="P26" s="52" t="s">
        <v>13</v>
      </c>
      <c r="Q26" s="186" t="str">
        <f>IF(SUM(Q23:R25)=0,"",SUM(Q23:R25))</f>
        <v/>
      </c>
      <c r="R26" s="187"/>
      <c r="S26" s="186" t="str">
        <f t="shared" ref="S26" si="5">IF(SUM(S23:T25)=0,"",SUM(S23:T25))</f>
        <v/>
      </c>
      <c r="T26" s="187"/>
      <c r="U26" s="186" t="str">
        <f t="shared" ref="U26" si="6">IF(SUM(U23:V25)=0,"",SUM(U23:V25))</f>
        <v/>
      </c>
      <c r="V26" s="187"/>
      <c r="W26" s="186" t="str">
        <f t="shared" ref="W26" si="7">IF(SUM(Q26:V26)=0,"",SUM(Q26:V26))</f>
        <v/>
      </c>
      <c r="X26" s="247"/>
      <c r="Z26" s="261"/>
      <c r="AA26" s="261"/>
      <c r="AB26" s="261"/>
      <c r="AC26" s="261"/>
      <c r="AD26" s="261"/>
      <c r="AE26" s="261"/>
      <c r="AF26" s="261"/>
      <c r="AG26" s="261"/>
      <c r="AH26" s="261"/>
    </row>
    <row r="27" spans="1:37" ht="30" customHeight="1" thickBot="1">
      <c r="A27" s="181"/>
      <c r="B27" s="182"/>
      <c r="C27" s="185"/>
      <c r="D27" s="45" t="s">
        <v>20</v>
      </c>
      <c r="E27" s="83" t="str">
        <f>IF(E23+E25=0,"",E23+E25)</f>
        <v/>
      </c>
      <c r="F27" s="83" t="str">
        <f t="shared" si="4"/>
        <v/>
      </c>
      <c r="G27" s="83" t="str">
        <f t="shared" si="4"/>
        <v/>
      </c>
      <c r="H27" s="83" t="str">
        <f t="shared" si="4"/>
        <v/>
      </c>
      <c r="I27" s="83" t="str">
        <f t="shared" si="4"/>
        <v/>
      </c>
      <c r="J27" s="83" t="str">
        <f t="shared" si="4"/>
        <v/>
      </c>
      <c r="K27" s="83" t="str">
        <f t="shared" si="4"/>
        <v/>
      </c>
      <c r="L27" s="83" t="str">
        <f t="shared" si="4"/>
        <v/>
      </c>
      <c r="M27" s="83" t="str">
        <f t="shared" si="4"/>
        <v/>
      </c>
      <c r="N27" s="85" t="str">
        <f>IF(SUM(E25:M25)=0,"",SUM(E23:M23)+SUM(E25:M25))</f>
        <v/>
      </c>
      <c r="O27" s="105"/>
      <c r="P27" s="42"/>
      <c r="Q27" s="42"/>
      <c r="R27" s="42"/>
      <c r="S27" s="42"/>
      <c r="T27" s="42"/>
      <c r="U27" s="42"/>
      <c r="V27" s="42"/>
      <c r="W27" s="42"/>
      <c r="X27" s="42"/>
    </row>
    <row r="28" spans="1:37" ht="30" customHeight="1">
      <c r="A28" s="145" t="s">
        <v>31</v>
      </c>
      <c r="B28" s="147" t="s">
        <v>32</v>
      </c>
      <c r="C28" s="53" t="s">
        <v>15</v>
      </c>
      <c r="D28" s="54" t="s">
        <v>16</v>
      </c>
      <c r="E28" s="86"/>
      <c r="F28" s="86"/>
      <c r="G28" s="86"/>
      <c r="H28" s="86"/>
      <c r="I28" s="86"/>
      <c r="J28" s="86"/>
      <c r="K28" s="86"/>
      <c r="L28" s="86"/>
      <c r="M28" s="86"/>
      <c r="N28" s="26" t="str">
        <f t="shared" ref="N28:N31" si="8">IF(SUM(E28:M28)=0,"",SUM(E28:M28))</f>
        <v/>
      </c>
      <c r="O28" s="105"/>
      <c r="P28" s="4" t="s">
        <v>80</v>
      </c>
    </row>
    <row r="29" spans="1:37" ht="30" customHeight="1">
      <c r="A29" s="145"/>
      <c r="B29" s="147"/>
      <c r="C29" s="29" t="s">
        <v>19</v>
      </c>
      <c r="D29" s="30" t="s">
        <v>20</v>
      </c>
      <c r="E29" s="78"/>
      <c r="F29" s="78"/>
      <c r="G29" s="78"/>
      <c r="H29" s="78"/>
      <c r="I29" s="78"/>
      <c r="J29" s="78"/>
      <c r="K29" s="78"/>
      <c r="L29" s="78"/>
      <c r="M29" s="78"/>
      <c r="N29" s="32" t="str">
        <f t="shared" si="8"/>
        <v/>
      </c>
      <c r="O29" s="105"/>
      <c r="P29" s="4" t="s">
        <v>81</v>
      </c>
    </row>
    <row r="30" spans="1:37" ht="30" customHeight="1">
      <c r="A30" s="145"/>
      <c r="B30" s="147"/>
      <c r="C30" s="152" t="s">
        <v>21</v>
      </c>
      <c r="D30" s="34" t="s">
        <v>16</v>
      </c>
      <c r="E30" s="80"/>
      <c r="F30" s="80"/>
      <c r="G30" s="80"/>
      <c r="H30" s="80"/>
      <c r="I30" s="80"/>
      <c r="J30" s="80"/>
      <c r="K30" s="80"/>
      <c r="L30" s="80"/>
      <c r="M30" s="80"/>
      <c r="N30" s="36" t="str">
        <f t="shared" si="8"/>
        <v/>
      </c>
      <c r="O30" s="105"/>
      <c r="P30" s="109" t="s">
        <v>60</v>
      </c>
      <c r="Q30" s="109"/>
      <c r="R30" s="109"/>
      <c r="S30" s="109"/>
      <c r="T30" s="109"/>
      <c r="U30" s="109"/>
      <c r="V30" s="109"/>
      <c r="W30" s="109"/>
      <c r="X30" s="109"/>
    </row>
    <row r="31" spans="1:37" ht="30" customHeight="1">
      <c r="A31" s="145"/>
      <c r="B31" s="147"/>
      <c r="C31" s="153"/>
      <c r="D31" s="30" t="s">
        <v>20</v>
      </c>
      <c r="E31" s="78"/>
      <c r="F31" s="78"/>
      <c r="G31" s="78"/>
      <c r="H31" s="78"/>
      <c r="I31" s="78"/>
      <c r="J31" s="78"/>
      <c r="K31" s="78"/>
      <c r="L31" s="78"/>
      <c r="M31" s="78"/>
      <c r="N31" s="32" t="str">
        <f t="shared" si="8"/>
        <v/>
      </c>
      <c r="O31" s="105"/>
      <c r="P31" s="139" t="s">
        <v>93</v>
      </c>
      <c r="Q31" s="139"/>
      <c r="R31" s="139"/>
      <c r="S31" s="139"/>
      <c r="T31" s="139"/>
      <c r="U31" s="139"/>
      <c r="V31" s="139"/>
      <c r="W31" s="139"/>
      <c r="X31" s="127"/>
    </row>
    <row r="32" spans="1:37" ht="30" customHeight="1" thickBot="1">
      <c r="A32" s="145"/>
      <c r="B32" s="147"/>
      <c r="C32" s="152" t="s">
        <v>12</v>
      </c>
      <c r="D32" s="34" t="s">
        <v>16</v>
      </c>
      <c r="E32" s="82" t="str">
        <f>IF(E28+E30=0,"",E28+E30)</f>
        <v/>
      </c>
      <c r="F32" s="82" t="str">
        <f t="shared" ref="F32:M33" si="9">IF(F28+F30=0,"",F28+F30)</f>
        <v/>
      </c>
      <c r="G32" s="82" t="str">
        <f t="shared" si="9"/>
        <v/>
      </c>
      <c r="H32" s="82" t="str">
        <f t="shared" si="9"/>
        <v/>
      </c>
      <c r="I32" s="82" t="str">
        <f t="shared" si="9"/>
        <v/>
      </c>
      <c r="J32" s="82" t="str">
        <f t="shared" si="9"/>
        <v/>
      </c>
      <c r="K32" s="82" t="str">
        <f t="shared" si="9"/>
        <v/>
      </c>
      <c r="L32" s="82" t="str">
        <f t="shared" si="9"/>
        <v/>
      </c>
      <c r="M32" s="82" t="str">
        <f t="shared" si="9"/>
        <v/>
      </c>
      <c r="N32" s="84" t="str">
        <f>IF(SUM(E30:M30)=0,"",SUM(E28:M28)+SUM(E30:M30))</f>
        <v/>
      </c>
      <c r="O32" s="105"/>
      <c r="P32" s="317" t="s">
        <v>95</v>
      </c>
      <c r="Q32" s="317"/>
      <c r="R32" s="317"/>
      <c r="S32" s="317"/>
      <c r="T32" s="317"/>
      <c r="U32" s="317"/>
      <c r="V32" s="317"/>
      <c r="W32" s="317"/>
      <c r="X32" s="127"/>
      <c r="Y32" s="57"/>
    </row>
    <row r="33" spans="1:24" ht="30" customHeight="1" thickBot="1">
      <c r="A33" s="154"/>
      <c r="B33" s="155"/>
      <c r="C33" s="156"/>
      <c r="D33" s="58" t="s">
        <v>20</v>
      </c>
      <c r="E33" s="87" t="str">
        <f>IF(E29+E31=0,"",E29+E31)</f>
        <v/>
      </c>
      <c r="F33" s="87" t="str">
        <f t="shared" si="9"/>
        <v/>
      </c>
      <c r="G33" s="87" t="str">
        <f t="shared" si="9"/>
        <v/>
      </c>
      <c r="H33" s="87" t="str">
        <f t="shared" si="9"/>
        <v/>
      </c>
      <c r="I33" s="87" t="str">
        <f t="shared" si="9"/>
        <v/>
      </c>
      <c r="J33" s="87" t="str">
        <f t="shared" si="9"/>
        <v/>
      </c>
      <c r="K33" s="87" t="str">
        <f t="shared" si="9"/>
        <v/>
      </c>
      <c r="L33" s="87" t="str">
        <f t="shared" si="9"/>
        <v/>
      </c>
      <c r="M33" s="87" t="str">
        <f t="shared" si="9"/>
        <v/>
      </c>
      <c r="N33" s="88" t="str">
        <f>IF(SUM(E31:M31)=0,"",SUM(E29:M29)+SUM(E31:M31))</f>
        <v/>
      </c>
      <c r="O33" s="105"/>
      <c r="P33" s="166" t="s">
        <v>34</v>
      </c>
      <c r="Q33" s="167"/>
      <c r="R33" s="167"/>
      <c r="S33" s="167"/>
      <c r="T33" s="167"/>
      <c r="U33" s="167"/>
      <c r="V33" s="307"/>
      <c r="W33" s="307"/>
      <c r="X33" s="308"/>
    </row>
    <row r="34" spans="1:24" ht="30" customHeight="1" thickTop="1">
      <c r="A34" s="142" t="s">
        <v>35</v>
      </c>
      <c r="B34" s="143"/>
      <c r="C34" s="144"/>
      <c r="D34" s="61" t="s">
        <v>16</v>
      </c>
      <c r="E34" s="89" t="str">
        <f>IF(E16+E18+E22+E24+E28+E30=0,"",E16+E18+E22+E24+E28+E30)</f>
        <v/>
      </c>
      <c r="F34" s="89" t="str">
        <f t="shared" ref="F34:M35" si="10">IF(F16+F18+F22+F24+F28+F30=0,"",F16+F18+F22+F24+F28+F30)</f>
        <v/>
      </c>
      <c r="G34" s="89" t="str">
        <f t="shared" si="10"/>
        <v/>
      </c>
      <c r="H34" s="89" t="str">
        <f t="shared" si="10"/>
        <v/>
      </c>
      <c r="I34" s="89" t="str">
        <f t="shared" si="10"/>
        <v/>
      </c>
      <c r="J34" s="89" t="str">
        <f t="shared" si="10"/>
        <v/>
      </c>
      <c r="K34" s="89" t="str">
        <f t="shared" si="10"/>
        <v/>
      </c>
      <c r="L34" s="89" t="str">
        <f t="shared" si="10"/>
        <v/>
      </c>
      <c r="M34" s="89" t="str">
        <f t="shared" si="10"/>
        <v/>
      </c>
      <c r="N34" s="90" t="str">
        <f>IF(SUM(E16:M16)+SUM(E18:M18)+SUM(E22:M22)+SUM(E24:M24)+SUM(E28:M28)+SUM(E30:M30)=0,"",SUM(E16:M16)+SUM(E18:M18)+SUM(E22:M22)+SUM(E24:M24)+SUM(E28:M28)+SUM(E30:M30))</f>
        <v/>
      </c>
      <c r="O34" s="105"/>
      <c r="P34" s="169"/>
      <c r="Q34" s="170"/>
      <c r="R34" s="170"/>
      <c r="S34" s="170"/>
      <c r="T34" s="170"/>
      <c r="U34" s="170"/>
      <c r="V34" s="309"/>
      <c r="W34" s="309"/>
      <c r="X34" s="310"/>
    </row>
    <row r="35" spans="1:24" ht="30" customHeight="1">
      <c r="A35" s="145"/>
      <c r="B35" s="146"/>
      <c r="C35" s="147"/>
      <c r="D35" s="64" t="s">
        <v>20</v>
      </c>
      <c r="E35" s="91" t="str">
        <f>IF(E17+E19+E23+E25+E29+E31=0,"",E17+E19+E23+E25+E29+E31)</f>
        <v/>
      </c>
      <c r="F35" s="91" t="str">
        <f t="shared" si="10"/>
        <v/>
      </c>
      <c r="G35" s="91" t="str">
        <f t="shared" si="10"/>
        <v/>
      </c>
      <c r="H35" s="91" t="str">
        <f t="shared" si="10"/>
        <v/>
      </c>
      <c r="I35" s="91" t="str">
        <f t="shared" si="10"/>
        <v/>
      </c>
      <c r="J35" s="91" t="str">
        <f t="shared" si="10"/>
        <v/>
      </c>
      <c r="K35" s="91" t="str">
        <f t="shared" si="10"/>
        <v/>
      </c>
      <c r="L35" s="91" t="str">
        <f t="shared" si="10"/>
        <v/>
      </c>
      <c r="M35" s="91" t="str">
        <f t="shared" si="10"/>
        <v/>
      </c>
      <c r="N35" s="92" t="str">
        <f>IF(SUM(E17:M17)+SUM(E19:M19)+SUM(E23:M23)+SUM(E25:M25)+SUM(E29:M29)+SUM(E31:M31)=0,"",SUM(E17:M17)+SUM(E19:M19)+SUM(E23:M23)+SUM(E25:M25)+SUM(E29:M29)+SUM(E31:M31))</f>
        <v/>
      </c>
      <c r="O35" s="105"/>
      <c r="P35" s="169"/>
      <c r="Q35" s="170"/>
      <c r="R35" s="170"/>
      <c r="S35" s="170"/>
      <c r="T35" s="170"/>
      <c r="U35" s="170"/>
      <c r="V35" s="309"/>
      <c r="W35" s="309"/>
      <c r="X35" s="310"/>
    </row>
    <row r="36" spans="1:24" ht="30" customHeight="1" thickBot="1">
      <c r="A36" s="148"/>
      <c r="B36" s="149"/>
      <c r="C36" s="150"/>
      <c r="D36" s="67" t="s">
        <v>36</v>
      </c>
      <c r="E36" s="93" t="str">
        <f>IF(SUM(E16:E19)+SUM(E22:E25)+SUM(E28:E31)=0,"",SUM(E16:E19)+SUM(E22:E25)+SUM(E28:E31))</f>
        <v/>
      </c>
      <c r="F36" s="93" t="str">
        <f t="shared" ref="F36:M36" si="11">IF(SUM(F16:F19)+SUM(F22:F25)+SUM(F28:F31)=0,"",SUM(F16:F19)+SUM(F22:F25)+SUM(F28:F31))</f>
        <v/>
      </c>
      <c r="G36" s="93" t="str">
        <f t="shared" si="11"/>
        <v/>
      </c>
      <c r="H36" s="93" t="str">
        <f t="shared" si="11"/>
        <v/>
      </c>
      <c r="I36" s="93" t="str">
        <f t="shared" si="11"/>
        <v/>
      </c>
      <c r="J36" s="93" t="str">
        <f t="shared" si="11"/>
        <v/>
      </c>
      <c r="K36" s="93" t="str">
        <f t="shared" si="11"/>
        <v/>
      </c>
      <c r="L36" s="93" t="str">
        <f t="shared" si="11"/>
        <v/>
      </c>
      <c r="M36" s="93" t="str">
        <f t="shared" si="11"/>
        <v/>
      </c>
      <c r="N36" s="94" t="str">
        <f>IF(SUM(E16:M19)+SUM(E22:M25)+SUM(E28:M31)=0,"",SUM(E36:M36))</f>
        <v/>
      </c>
      <c r="O36" s="70"/>
      <c r="P36" s="169"/>
      <c r="Q36" s="170"/>
      <c r="R36" s="170"/>
      <c r="S36" s="170"/>
      <c r="T36" s="170"/>
      <c r="U36" s="170"/>
      <c r="V36" s="309"/>
      <c r="W36" s="309"/>
      <c r="X36" s="310"/>
    </row>
    <row r="37" spans="1:24" ht="30" customHeight="1" thickBot="1">
      <c r="A37" s="71"/>
      <c r="B37" s="71"/>
      <c r="C37" s="71" t="s">
        <v>84</v>
      </c>
      <c r="D37" s="71"/>
      <c r="E37" s="72"/>
      <c r="F37" s="72"/>
      <c r="G37" s="72"/>
      <c r="H37" s="72"/>
      <c r="I37" s="72"/>
      <c r="J37" s="72"/>
      <c r="K37" s="72"/>
      <c r="L37" s="72"/>
      <c r="M37" s="73"/>
      <c r="O37" s="109"/>
      <c r="P37" s="169"/>
      <c r="Q37" s="170"/>
      <c r="R37" s="170"/>
      <c r="S37" s="170"/>
      <c r="T37" s="170"/>
      <c r="U37" s="170"/>
      <c r="V37" s="309"/>
      <c r="W37" s="309"/>
      <c r="X37" s="310"/>
    </row>
    <row r="38" spans="1:24">
      <c r="A38" s="302" t="s">
        <v>55</v>
      </c>
      <c r="B38" s="303"/>
      <c r="C38" s="303"/>
      <c r="D38" s="304"/>
      <c r="E38" s="122">
        <v>43863</v>
      </c>
      <c r="F38" s="122">
        <v>43864</v>
      </c>
      <c r="G38" s="122">
        <v>43865</v>
      </c>
      <c r="H38" s="122">
        <v>43866</v>
      </c>
      <c r="I38" s="122">
        <v>43867</v>
      </c>
      <c r="J38" s="122">
        <v>43868</v>
      </c>
      <c r="K38" s="122">
        <v>43869</v>
      </c>
      <c r="L38" s="122">
        <v>43870</v>
      </c>
      <c r="M38" s="122">
        <v>43871</v>
      </c>
      <c r="N38" s="95" t="s">
        <v>36</v>
      </c>
      <c r="O38" s="6"/>
      <c r="P38" s="169"/>
      <c r="Q38" s="170"/>
      <c r="R38" s="170"/>
      <c r="S38" s="170"/>
      <c r="T38" s="170"/>
      <c r="U38" s="170"/>
      <c r="V38" s="309"/>
      <c r="W38" s="309"/>
      <c r="X38" s="310"/>
    </row>
    <row r="39" spans="1:24">
      <c r="A39" s="340" t="s">
        <v>56</v>
      </c>
      <c r="B39" s="341"/>
      <c r="C39" s="250"/>
      <c r="D39" s="102" t="s">
        <v>65</v>
      </c>
      <c r="E39" s="124"/>
      <c r="F39" s="124"/>
      <c r="G39" s="124"/>
      <c r="H39" s="124"/>
      <c r="I39" s="124"/>
      <c r="J39" s="124"/>
      <c r="K39" s="124"/>
      <c r="L39" s="124"/>
      <c r="M39" s="124"/>
      <c r="N39" s="112" t="str">
        <f t="shared" ref="N39:N40" si="12">IF(SUM(E39:M39)=0,"",SUM(E39:M39))</f>
        <v/>
      </c>
      <c r="O39" s="6"/>
      <c r="P39" s="169"/>
      <c r="Q39" s="170"/>
      <c r="R39" s="170"/>
      <c r="S39" s="170"/>
      <c r="T39" s="170"/>
      <c r="U39" s="170"/>
      <c r="V39" s="309"/>
      <c r="W39" s="309"/>
      <c r="X39" s="310"/>
    </row>
    <row r="40" spans="1:24" ht="20.25" thickBot="1">
      <c r="A40" s="342"/>
      <c r="B40" s="343"/>
      <c r="C40" s="251"/>
      <c r="D40" s="113" t="s">
        <v>66</v>
      </c>
      <c r="E40" s="125"/>
      <c r="F40" s="125"/>
      <c r="G40" s="125"/>
      <c r="H40" s="125"/>
      <c r="I40" s="125"/>
      <c r="J40" s="125"/>
      <c r="K40" s="125"/>
      <c r="L40" s="125"/>
      <c r="M40" s="125"/>
      <c r="N40" s="114" t="str">
        <f t="shared" si="12"/>
        <v/>
      </c>
      <c r="O40" s="6"/>
      <c r="P40" s="169"/>
      <c r="Q40" s="170"/>
      <c r="R40" s="170"/>
      <c r="S40" s="170"/>
      <c r="T40" s="170"/>
      <c r="U40" s="170"/>
      <c r="V40" s="311"/>
      <c r="W40" s="311"/>
      <c r="X40" s="312"/>
    </row>
    <row r="41" spans="1:24" ht="20.25" thickBot="1">
      <c r="A41" s="344"/>
      <c r="B41" s="232"/>
      <c r="C41" s="289"/>
      <c r="D41" s="110" t="s">
        <v>67</v>
      </c>
      <c r="E41" s="126"/>
      <c r="F41" s="126"/>
      <c r="G41" s="126"/>
      <c r="H41" s="126"/>
      <c r="I41" s="126"/>
      <c r="J41" s="126"/>
      <c r="K41" s="126"/>
      <c r="L41" s="126"/>
      <c r="M41" s="126"/>
      <c r="N41" s="96" t="str">
        <f>IF(SUM(E41:M41)=0,"",SUM(E41:M41))</f>
        <v/>
      </c>
      <c r="O41" s="7"/>
      <c r="P41" s="169"/>
      <c r="Q41" s="170"/>
      <c r="R41" s="170"/>
      <c r="S41" s="170"/>
      <c r="T41" s="170"/>
      <c r="U41" s="170"/>
      <c r="V41" s="345" t="s">
        <v>64</v>
      </c>
      <c r="W41" s="346"/>
      <c r="X41" s="347"/>
    </row>
    <row r="42" spans="1:24" ht="20.25" thickBot="1">
      <c r="C42" s="298" t="s">
        <v>79</v>
      </c>
      <c r="D42" s="298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P42" s="169"/>
      <c r="Q42" s="170"/>
      <c r="R42" s="170"/>
      <c r="S42" s="170"/>
      <c r="T42" s="170"/>
      <c r="U42" s="170"/>
      <c r="V42" s="160" t="str">
        <f>IF('５都道府県選手団'!V37="","",'５都道府県選手団'!V37)</f>
        <v/>
      </c>
      <c r="W42" s="161"/>
      <c r="X42" s="162"/>
    </row>
    <row r="43" spans="1:24" ht="41.25" customHeight="1" thickBot="1">
      <c r="A43" s="300" t="s">
        <v>58</v>
      </c>
      <c r="B43" s="305"/>
      <c r="C43" s="305"/>
      <c r="D43" s="301"/>
      <c r="E43" s="111"/>
      <c r="F43" s="300" t="s">
        <v>59</v>
      </c>
      <c r="G43" s="301"/>
      <c r="H43" s="305"/>
      <c r="I43" s="305"/>
      <c r="J43" s="305"/>
      <c r="K43" s="305"/>
      <c r="L43" s="305"/>
      <c r="M43" s="305"/>
      <c r="N43" s="301"/>
      <c r="P43" s="172"/>
      <c r="Q43" s="173"/>
      <c r="R43" s="173"/>
      <c r="S43" s="173"/>
      <c r="T43" s="173"/>
      <c r="U43" s="173"/>
      <c r="V43" s="163"/>
      <c r="W43" s="164"/>
      <c r="X43" s="165"/>
    </row>
    <row r="45" spans="1:24" ht="33.75" customHeight="1">
      <c r="Q45" s="6"/>
    </row>
  </sheetData>
  <mergeCells count="74">
    <mergeCell ref="V42:X43"/>
    <mergeCell ref="A43:D43"/>
    <mergeCell ref="F43:G43"/>
    <mergeCell ref="H43:N43"/>
    <mergeCell ref="V33:X40"/>
    <mergeCell ref="A34:C36"/>
    <mergeCell ref="A38:D38"/>
    <mergeCell ref="A39:C41"/>
    <mergeCell ref="V41:X41"/>
    <mergeCell ref="A28:A33"/>
    <mergeCell ref="B28:B33"/>
    <mergeCell ref="C30:C31"/>
    <mergeCell ref="C32:C33"/>
    <mergeCell ref="P33:U43"/>
    <mergeCell ref="C42:N42"/>
    <mergeCell ref="P31:W31"/>
    <mergeCell ref="U25:V25"/>
    <mergeCell ref="W25:X25"/>
    <mergeCell ref="Z25:AH26"/>
    <mergeCell ref="C26:C27"/>
    <mergeCell ref="Q26:R26"/>
    <mergeCell ref="S26:T26"/>
    <mergeCell ref="U26:V26"/>
    <mergeCell ref="W26:X26"/>
    <mergeCell ref="A22:B27"/>
    <mergeCell ref="Q22:R22"/>
    <mergeCell ref="S22:T22"/>
    <mergeCell ref="U22:V22"/>
    <mergeCell ref="W22:X22"/>
    <mergeCell ref="Q23:R23"/>
    <mergeCell ref="S23:T23"/>
    <mergeCell ref="U23:V23"/>
    <mergeCell ref="W23:X23"/>
    <mergeCell ref="C24:C25"/>
    <mergeCell ref="Q24:R24"/>
    <mergeCell ref="S24:T24"/>
    <mergeCell ref="U24:V24"/>
    <mergeCell ref="W24:X24"/>
    <mergeCell ref="Q25:R25"/>
    <mergeCell ref="S25:T25"/>
    <mergeCell ref="X16:X19"/>
    <mergeCell ref="Q17:R17"/>
    <mergeCell ref="C18:C19"/>
    <mergeCell ref="Q18:R18"/>
    <mergeCell ref="Q19:S19"/>
    <mergeCell ref="V16:V18"/>
    <mergeCell ref="W16:W19"/>
    <mergeCell ref="C20:C21"/>
    <mergeCell ref="A16:B21"/>
    <mergeCell ref="P16:P18"/>
    <mergeCell ref="Q16:R16"/>
    <mergeCell ref="U16:U18"/>
    <mergeCell ref="D8:H11"/>
    <mergeCell ref="I8:J11"/>
    <mergeCell ref="L8:R8"/>
    <mergeCell ref="T8:X8"/>
    <mergeCell ref="K9:R11"/>
    <mergeCell ref="T9:X9"/>
    <mergeCell ref="P32:W32"/>
    <mergeCell ref="E13:M13"/>
    <mergeCell ref="A1:C1"/>
    <mergeCell ref="P1:X1"/>
    <mergeCell ref="A3:X3"/>
    <mergeCell ref="A4:C7"/>
    <mergeCell ref="D4:H7"/>
    <mergeCell ref="J4:K7"/>
    <mergeCell ref="L4:T7"/>
    <mergeCell ref="T11:X11"/>
    <mergeCell ref="A13:D15"/>
    <mergeCell ref="N13:N15"/>
    <mergeCell ref="Q15:T15"/>
    <mergeCell ref="U15:V15"/>
    <mergeCell ref="W15:X15"/>
    <mergeCell ref="A8:C11"/>
  </mergeCells>
  <phoneticPr fontId="1"/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48" orientation="landscape"/>
  <headerFooter alignWithMargins="0"/>
  <rowBreaks count="1" manualBreakCount="1">
    <brk id="43" max="2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5"/>
  <sheetViews>
    <sheetView zoomScale="60" zoomScaleNormal="60" zoomScaleSheetLayoutView="50" zoomScalePageLayoutView="25" workbookViewId="0">
      <selection activeCell="Q14" sqref="Q14"/>
    </sheetView>
  </sheetViews>
  <sheetFormatPr defaultColWidth="0.125" defaultRowHeight="19.5"/>
  <cols>
    <col min="1" max="1" width="3.375" style="4" customWidth="1"/>
    <col min="2" max="2" width="3.25" style="4" customWidth="1"/>
    <col min="3" max="4" width="10" style="5" customWidth="1"/>
    <col min="5" max="13" width="12.75" style="4" customWidth="1"/>
    <col min="14" max="14" width="10.625" style="4" customWidth="1"/>
    <col min="15" max="15" width="4.5" style="4" customWidth="1"/>
    <col min="16" max="16" width="21" style="4" customWidth="1"/>
    <col min="17" max="17" width="6.625" style="4" customWidth="1"/>
    <col min="18" max="18" width="12.125" style="6" customWidth="1"/>
    <col min="19" max="19" width="12.625" style="6" customWidth="1"/>
    <col min="20" max="20" width="6" style="7" bestFit="1" customWidth="1"/>
    <col min="21" max="21" width="20.5" style="7" customWidth="1"/>
    <col min="22" max="22" width="4.25" style="7" bestFit="1" customWidth="1"/>
    <col min="23" max="23" width="22.25" style="7" customWidth="1"/>
    <col min="24" max="24" width="4.25" style="4" bestFit="1" customWidth="1"/>
    <col min="25" max="16384" width="0.125" style="4"/>
  </cols>
  <sheetData>
    <row r="1" spans="1:37" ht="21" customHeight="1">
      <c r="A1" s="188" t="s">
        <v>0</v>
      </c>
      <c r="B1" s="189"/>
      <c r="C1" s="190"/>
      <c r="D1" s="1"/>
      <c r="E1" s="104"/>
      <c r="F1" s="104"/>
      <c r="G1" s="3"/>
      <c r="H1" s="3"/>
      <c r="P1" s="318"/>
      <c r="Q1" s="318"/>
      <c r="R1" s="318"/>
      <c r="S1" s="318"/>
      <c r="T1" s="318"/>
      <c r="U1" s="318"/>
      <c r="V1" s="318"/>
      <c r="W1" s="318"/>
      <c r="X1" s="318"/>
    </row>
    <row r="2" spans="1:37" ht="10.5" hidden="1" customHeight="1"/>
    <row r="3" spans="1:37" ht="33.75" customHeight="1" thickBot="1">
      <c r="A3" s="319" t="s">
        <v>86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</row>
    <row r="4" spans="1:37" ht="12" customHeight="1">
      <c r="A4" s="320" t="s">
        <v>1</v>
      </c>
      <c r="B4" s="321"/>
      <c r="C4" s="321"/>
      <c r="D4" s="337"/>
      <c r="E4" s="211"/>
      <c r="F4" s="211"/>
      <c r="G4" s="211"/>
      <c r="H4" s="212"/>
      <c r="I4" s="8"/>
      <c r="J4" s="234" t="s">
        <v>62</v>
      </c>
      <c r="K4" s="235"/>
      <c r="L4" s="328" t="s">
        <v>2</v>
      </c>
      <c r="M4" s="329"/>
      <c r="N4" s="329"/>
      <c r="O4" s="329"/>
      <c r="P4" s="329"/>
      <c r="Q4" s="329"/>
      <c r="R4" s="329"/>
      <c r="S4" s="329"/>
      <c r="T4" s="330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7" s="9" customFormat="1" ht="15" customHeight="1">
      <c r="A5" s="322"/>
      <c r="B5" s="323"/>
      <c r="C5" s="323"/>
      <c r="D5" s="338"/>
      <c r="E5" s="213"/>
      <c r="F5" s="213"/>
      <c r="G5" s="213"/>
      <c r="H5" s="214"/>
      <c r="I5" s="8"/>
      <c r="J5" s="236"/>
      <c r="K5" s="237"/>
      <c r="L5" s="331"/>
      <c r="M5" s="332"/>
      <c r="N5" s="332"/>
      <c r="O5" s="332"/>
      <c r="P5" s="332"/>
      <c r="Q5" s="332"/>
      <c r="R5" s="332"/>
      <c r="S5" s="332"/>
      <c r="T5" s="333"/>
    </row>
    <row r="6" spans="1:37" s="9" customFormat="1" ht="15" customHeight="1">
      <c r="A6" s="324"/>
      <c r="B6" s="325"/>
      <c r="C6" s="325"/>
      <c r="D6" s="338"/>
      <c r="E6" s="213"/>
      <c r="F6" s="213"/>
      <c r="G6" s="213"/>
      <c r="H6" s="214"/>
      <c r="I6" s="8"/>
      <c r="J6" s="238"/>
      <c r="K6" s="239"/>
      <c r="L6" s="331"/>
      <c r="M6" s="332"/>
      <c r="N6" s="332"/>
      <c r="O6" s="332"/>
      <c r="P6" s="332"/>
      <c r="Q6" s="332"/>
      <c r="R6" s="332"/>
      <c r="S6" s="332"/>
      <c r="T6" s="333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7" ht="27" customHeight="1" thickBot="1">
      <c r="A7" s="326"/>
      <c r="B7" s="327"/>
      <c r="C7" s="327"/>
      <c r="D7" s="339"/>
      <c r="E7" s="215"/>
      <c r="F7" s="215"/>
      <c r="G7" s="215"/>
      <c r="H7" s="216"/>
      <c r="I7" s="8"/>
      <c r="J7" s="240"/>
      <c r="K7" s="241"/>
      <c r="L7" s="334"/>
      <c r="M7" s="335"/>
      <c r="N7" s="335"/>
      <c r="O7" s="335"/>
      <c r="P7" s="335"/>
      <c r="Q7" s="335"/>
      <c r="R7" s="335"/>
      <c r="S7" s="335"/>
      <c r="T7" s="336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7" s="9" customFormat="1" ht="19.5" customHeight="1">
      <c r="A8" s="191" t="s">
        <v>37</v>
      </c>
      <c r="B8" s="192"/>
      <c r="C8" s="193"/>
      <c r="D8" s="265"/>
      <c r="E8" s="266"/>
      <c r="F8" s="266"/>
      <c r="G8" s="266"/>
      <c r="H8" s="267"/>
      <c r="I8" s="200" t="s">
        <v>3</v>
      </c>
      <c r="J8" s="193"/>
      <c r="K8" s="11" t="s">
        <v>4</v>
      </c>
      <c r="L8" s="204"/>
      <c r="M8" s="204"/>
      <c r="N8" s="204"/>
      <c r="O8" s="204"/>
      <c r="P8" s="204"/>
      <c r="Q8" s="204"/>
      <c r="R8" s="204"/>
      <c r="S8" s="12" t="s">
        <v>48</v>
      </c>
      <c r="T8" s="205"/>
      <c r="U8" s="205"/>
      <c r="V8" s="205"/>
      <c r="W8" s="205"/>
      <c r="X8" s="206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9.5" customHeight="1">
      <c r="A9" s="194"/>
      <c r="B9" s="195"/>
      <c r="C9" s="196"/>
      <c r="D9" s="268"/>
      <c r="E9" s="269"/>
      <c r="F9" s="269"/>
      <c r="G9" s="269"/>
      <c r="H9" s="270"/>
      <c r="I9" s="201"/>
      <c r="J9" s="196"/>
      <c r="K9" s="207"/>
      <c r="L9" s="146"/>
      <c r="M9" s="146"/>
      <c r="N9" s="146"/>
      <c r="O9" s="146"/>
      <c r="P9" s="146"/>
      <c r="Q9" s="146"/>
      <c r="R9" s="146"/>
      <c r="S9" s="14" t="s">
        <v>5</v>
      </c>
      <c r="T9" s="209"/>
      <c r="U9" s="209"/>
      <c r="V9" s="209"/>
      <c r="W9" s="209"/>
      <c r="X9" s="210"/>
    </row>
    <row r="10" spans="1:37" ht="19.5" customHeight="1">
      <c r="A10" s="194"/>
      <c r="B10" s="195"/>
      <c r="C10" s="196"/>
      <c r="D10" s="268"/>
      <c r="E10" s="269"/>
      <c r="F10" s="269"/>
      <c r="G10" s="269"/>
      <c r="H10" s="270"/>
      <c r="I10" s="201"/>
      <c r="J10" s="196"/>
      <c r="K10" s="207"/>
      <c r="L10" s="146"/>
      <c r="M10" s="146"/>
      <c r="N10" s="146"/>
      <c r="O10" s="146"/>
      <c r="P10" s="146"/>
      <c r="Q10" s="146"/>
      <c r="R10" s="146"/>
      <c r="S10" s="14" t="s">
        <v>6</v>
      </c>
      <c r="T10" s="106"/>
      <c r="U10" s="106"/>
      <c r="V10" s="106"/>
      <c r="W10" s="106"/>
      <c r="X10" s="107"/>
    </row>
    <row r="11" spans="1:37" ht="20.25" customHeight="1" thickBot="1">
      <c r="A11" s="197"/>
      <c r="B11" s="198"/>
      <c r="C11" s="199"/>
      <c r="D11" s="271"/>
      <c r="E11" s="272"/>
      <c r="F11" s="272"/>
      <c r="G11" s="272"/>
      <c r="H11" s="273"/>
      <c r="I11" s="202"/>
      <c r="J11" s="199"/>
      <c r="K11" s="208"/>
      <c r="L11" s="149"/>
      <c r="M11" s="149"/>
      <c r="N11" s="149"/>
      <c r="O11" s="149"/>
      <c r="P11" s="149"/>
      <c r="Q11" s="149"/>
      <c r="R11" s="149"/>
      <c r="S11" s="17" t="s">
        <v>52</v>
      </c>
      <c r="T11" s="232"/>
      <c r="U11" s="232"/>
      <c r="V11" s="232"/>
      <c r="W11" s="232"/>
      <c r="X11" s="233"/>
    </row>
    <row r="12" spans="1:37" ht="3.75" customHeight="1" thickBot="1"/>
    <row r="13" spans="1:37" ht="21.75" customHeight="1">
      <c r="A13" s="278" t="s">
        <v>7</v>
      </c>
      <c r="B13" s="204"/>
      <c r="C13" s="204"/>
      <c r="D13" s="279"/>
      <c r="E13" s="280" t="s">
        <v>77</v>
      </c>
      <c r="F13" s="281"/>
      <c r="G13" s="281"/>
      <c r="H13" s="281"/>
      <c r="I13" s="281"/>
      <c r="J13" s="281"/>
      <c r="K13" s="281"/>
      <c r="L13" s="281"/>
      <c r="M13" s="282"/>
      <c r="N13" s="275" t="s">
        <v>8</v>
      </c>
      <c r="O13" s="104"/>
      <c r="P13" s="108" t="s">
        <v>53</v>
      </c>
      <c r="Q13" s="105"/>
      <c r="R13" s="108"/>
      <c r="S13" s="108"/>
      <c r="T13" s="105"/>
      <c r="U13" s="105"/>
      <c r="V13" s="105"/>
      <c r="W13" s="105"/>
      <c r="X13" s="105"/>
    </row>
    <row r="14" spans="1:37" ht="20.25" thickBot="1">
      <c r="A14" s="145"/>
      <c r="B14" s="146"/>
      <c r="C14" s="146"/>
      <c r="D14" s="147"/>
      <c r="E14" s="120">
        <v>2</v>
      </c>
      <c r="F14" s="120">
        <v>3</v>
      </c>
      <c r="G14" s="120">
        <v>4</v>
      </c>
      <c r="H14" s="120">
        <v>5</v>
      </c>
      <c r="I14" s="120">
        <v>6</v>
      </c>
      <c r="J14" s="120">
        <v>7</v>
      </c>
      <c r="K14" s="120">
        <v>8</v>
      </c>
      <c r="L14" s="120">
        <v>9</v>
      </c>
      <c r="M14" s="120">
        <v>10</v>
      </c>
      <c r="N14" s="276"/>
      <c r="O14" s="104"/>
      <c r="P14" s="105"/>
      <c r="Q14" s="71" t="s">
        <v>88</v>
      </c>
      <c r="R14" s="108"/>
      <c r="S14" s="108"/>
      <c r="T14" s="105"/>
      <c r="U14" s="105"/>
      <c r="V14" s="105"/>
      <c r="W14" s="105"/>
      <c r="X14" s="105"/>
    </row>
    <row r="15" spans="1:37" ht="20.25" thickBot="1">
      <c r="A15" s="145"/>
      <c r="B15" s="146"/>
      <c r="C15" s="146"/>
      <c r="D15" s="147"/>
      <c r="E15" s="121" t="s">
        <v>74</v>
      </c>
      <c r="F15" s="121" t="s">
        <v>75</v>
      </c>
      <c r="G15" s="121" t="s">
        <v>76</v>
      </c>
      <c r="H15" s="121" t="s">
        <v>70</v>
      </c>
      <c r="I15" s="121" t="s">
        <v>71</v>
      </c>
      <c r="J15" s="121" t="s">
        <v>72</v>
      </c>
      <c r="K15" s="121" t="s">
        <v>73</v>
      </c>
      <c r="L15" s="121" t="s">
        <v>74</v>
      </c>
      <c r="M15" s="121" t="s">
        <v>89</v>
      </c>
      <c r="N15" s="277"/>
      <c r="O15" s="20"/>
      <c r="P15" s="21" t="s">
        <v>10</v>
      </c>
      <c r="Q15" s="262" t="s">
        <v>11</v>
      </c>
      <c r="R15" s="263"/>
      <c r="S15" s="263"/>
      <c r="T15" s="264"/>
      <c r="U15" s="262" t="s">
        <v>12</v>
      </c>
      <c r="V15" s="264"/>
      <c r="W15" s="262" t="s">
        <v>13</v>
      </c>
      <c r="X15" s="274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37" ht="30" customHeight="1">
      <c r="A16" s="283" t="s">
        <v>14</v>
      </c>
      <c r="B16" s="284"/>
      <c r="C16" s="23" t="s">
        <v>15</v>
      </c>
      <c r="D16" s="24" t="s">
        <v>16</v>
      </c>
      <c r="E16" s="76"/>
      <c r="F16" s="76"/>
      <c r="G16" s="76"/>
      <c r="H16" s="76"/>
      <c r="I16" s="76"/>
      <c r="J16" s="76"/>
      <c r="K16" s="76"/>
      <c r="L16" s="76"/>
      <c r="M16" s="76"/>
      <c r="N16" s="26" t="str">
        <f>IF(SUM(E16:M16)=0,"",SUM(E16:M16))</f>
        <v/>
      </c>
      <c r="O16" s="105"/>
      <c r="P16" s="290" t="s">
        <v>17</v>
      </c>
      <c r="Q16" s="248" t="s">
        <v>88</v>
      </c>
      <c r="R16" s="297"/>
      <c r="S16" s="77"/>
      <c r="T16" s="28" t="s">
        <v>68</v>
      </c>
      <c r="U16" s="242" t="str">
        <f>IF(SUM(S16:S18)+Q19=0,"",S16*4500+S17*8000+S18*6000)</f>
        <v/>
      </c>
      <c r="V16" s="250" t="s">
        <v>18</v>
      </c>
      <c r="W16" s="242" t="str">
        <f>IF(U16="","",U16+Q19*1000)</f>
        <v/>
      </c>
      <c r="X16" s="258" t="s">
        <v>18</v>
      </c>
      <c r="AJ16" s="22"/>
      <c r="AK16" s="22"/>
    </row>
    <row r="17" spans="1:37" s="22" customFormat="1" ht="30" customHeight="1">
      <c r="A17" s="285"/>
      <c r="B17" s="286"/>
      <c r="C17" s="29" t="s">
        <v>19</v>
      </c>
      <c r="D17" s="30" t="s">
        <v>20</v>
      </c>
      <c r="E17" s="78"/>
      <c r="F17" s="78"/>
      <c r="G17" s="78"/>
      <c r="H17" s="78"/>
      <c r="I17" s="78"/>
      <c r="J17" s="78"/>
      <c r="K17" s="78"/>
      <c r="L17" s="78"/>
      <c r="M17" s="78"/>
      <c r="N17" s="32" t="str">
        <f t="shared" ref="N17:N19" si="0">IF(SUM(E17:M17)=0,"",SUM(E17:M17))</f>
        <v/>
      </c>
      <c r="O17" s="105"/>
      <c r="P17" s="291"/>
      <c r="Q17" s="293" t="s">
        <v>39</v>
      </c>
      <c r="R17" s="294"/>
      <c r="S17" s="79"/>
      <c r="T17" s="33" t="s">
        <v>42</v>
      </c>
      <c r="U17" s="256"/>
      <c r="V17" s="251"/>
      <c r="W17" s="243"/>
      <c r="X17" s="259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30" customHeight="1">
      <c r="A18" s="285"/>
      <c r="B18" s="286"/>
      <c r="C18" s="152" t="s">
        <v>21</v>
      </c>
      <c r="D18" s="34" t="s">
        <v>16</v>
      </c>
      <c r="E18" s="80"/>
      <c r="F18" s="80"/>
      <c r="G18" s="80"/>
      <c r="H18" s="80"/>
      <c r="I18" s="80"/>
      <c r="J18" s="80"/>
      <c r="K18" s="80"/>
      <c r="L18" s="80"/>
      <c r="M18" s="80"/>
      <c r="N18" s="36" t="str">
        <f t="shared" si="0"/>
        <v/>
      </c>
      <c r="O18" s="105"/>
      <c r="P18" s="292"/>
      <c r="Q18" s="248" t="s">
        <v>40</v>
      </c>
      <c r="R18" s="249"/>
      <c r="S18" s="81"/>
      <c r="T18" s="37" t="s">
        <v>42</v>
      </c>
      <c r="U18" s="257"/>
      <c r="V18" s="252"/>
      <c r="W18" s="243"/>
      <c r="X18" s="259"/>
    </row>
    <row r="19" spans="1:37" ht="30" customHeight="1" thickBot="1">
      <c r="A19" s="285"/>
      <c r="B19" s="286"/>
      <c r="C19" s="153"/>
      <c r="D19" s="30" t="s">
        <v>20</v>
      </c>
      <c r="E19" s="78"/>
      <c r="F19" s="78"/>
      <c r="G19" s="78"/>
      <c r="H19" s="78"/>
      <c r="I19" s="78"/>
      <c r="J19" s="78"/>
      <c r="K19" s="78"/>
      <c r="L19" s="78"/>
      <c r="M19" s="78"/>
      <c r="N19" s="32" t="str">
        <f t="shared" si="0"/>
        <v/>
      </c>
      <c r="O19" s="105"/>
      <c r="P19" s="97" t="s">
        <v>41</v>
      </c>
      <c r="Q19" s="315"/>
      <c r="R19" s="316"/>
      <c r="S19" s="316"/>
      <c r="T19" s="38" t="s">
        <v>22</v>
      </c>
      <c r="U19" s="39" t="str">
        <f>IF(Q19=0,"",Q19*1000)</f>
        <v/>
      </c>
      <c r="V19" s="101" t="s">
        <v>18</v>
      </c>
      <c r="W19" s="244"/>
      <c r="X19" s="260"/>
    </row>
    <row r="20" spans="1:37" ht="30" customHeight="1">
      <c r="A20" s="285"/>
      <c r="B20" s="286"/>
      <c r="C20" s="250" t="s">
        <v>12</v>
      </c>
      <c r="D20" s="34" t="s">
        <v>16</v>
      </c>
      <c r="E20" s="82" t="str">
        <f>IF(E16+E18=0,"",E16+E18)</f>
        <v/>
      </c>
      <c r="F20" s="82" t="str">
        <f t="shared" ref="F20:M21" si="1">IF(F16+F18=0,"",F16+F18)</f>
        <v/>
      </c>
      <c r="G20" s="82" t="str">
        <f t="shared" si="1"/>
        <v/>
      </c>
      <c r="H20" s="82" t="str">
        <f t="shared" si="1"/>
        <v/>
      </c>
      <c r="I20" s="82" t="str">
        <f t="shared" si="1"/>
        <v/>
      </c>
      <c r="J20" s="82" t="str">
        <f t="shared" si="1"/>
        <v/>
      </c>
      <c r="K20" s="82" t="str">
        <f t="shared" si="1"/>
        <v/>
      </c>
      <c r="L20" s="82" t="str">
        <f t="shared" si="1"/>
        <v/>
      </c>
      <c r="M20" s="82" t="str">
        <f t="shared" si="1"/>
        <v/>
      </c>
      <c r="N20" s="36" t="str">
        <f>IF(SUM(E18:M18)=0,"",SUM(E16:M16)+SUM(E18:M18))</f>
        <v/>
      </c>
      <c r="O20" s="105"/>
      <c r="P20" s="42"/>
      <c r="Q20" s="42"/>
      <c r="R20" s="12"/>
      <c r="S20" s="12"/>
      <c r="T20" s="42"/>
      <c r="U20" s="42"/>
      <c r="V20" s="42"/>
      <c r="W20" s="42"/>
      <c r="X20" s="103"/>
    </row>
    <row r="21" spans="1:37" ht="30" customHeight="1" thickBot="1">
      <c r="A21" s="287"/>
      <c r="B21" s="288"/>
      <c r="C21" s="289"/>
      <c r="D21" s="45" t="s">
        <v>20</v>
      </c>
      <c r="E21" s="83" t="str">
        <f>IF(E17+E19=0,"",E17+E19)</f>
        <v/>
      </c>
      <c r="F21" s="83" t="str">
        <f t="shared" si="1"/>
        <v/>
      </c>
      <c r="G21" s="83" t="str">
        <f t="shared" si="1"/>
        <v/>
      </c>
      <c r="H21" s="83" t="str">
        <f t="shared" si="1"/>
        <v/>
      </c>
      <c r="I21" s="83" t="str">
        <f t="shared" si="1"/>
        <v/>
      </c>
      <c r="J21" s="83" t="str">
        <f t="shared" si="1"/>
        <v/>
      </c>
      <c r="K21" s="83" t="str">
        <f t="shared" si="1"/>
        <v/>
      </c>
      <c r="L21" s="83" t="str">
        <f t="shared" si="1"/>
        <v/>
      </c>
      <c r="M21" s="83" t="str">
        <f t="shared" si="1"/>
        <v/>
      </c>
      <c r="N21" s="47" t="str">
        <f>IF(SUM(E19:M19)=0,"",SUM(E17:M17)+SUM(E19:M19))</f>
        <v/>
      </c>
      <c r="O21" s="105"/>
      <c r="P21" s="108" t="s">
        <v>54</v>
      </c>
      <c r="Q21" s="105"/>
      <c r="T21" s="105"/>
      <c r="U21" s="105"/>
      <c r="X21" s="105"/>
    </row>
    <row r="22" spans="1:37" ht="30" customHeight="1">
      <c r="A22" s="177" t="s">
        <v>43</v>
      </c>
      <c r="B22" s="178"/>
      <c r="C22" s="23" t="s">
        <v>15</v>
      </c>
      <c r="D22" s="24" t="s">
        <v>16</v>
      </c>
      <c r="E22" s="76"/>
      <c r="F22" s="76"/>
      <c r="G22" s="76"/>
      <c r="H22" s="76"/>
      <c r="I22" s="76"/>
      <c r="J22" s="76"/>
      <c r="K22" s="76"/>
      <c r="L22" s="76"/>
      <c r="M22" s="76"/>
      <c r="N22" s="26" t="str">
        <f t="shared" ref="N22:N25" si="2">IF(SUM(E22:M22)=0,"",SUM(E22:M22))</f>
        <v/>
      </c>
      <c r="O22" s="105"/>
      <c r="P22" s="48" t="s">
        <v>24</v>
      </c>
      <c r="Q22" s="183" t="s">
        <v>25</v>
      </c>
      <c r="R22" s="184"/>
      <c r="S22" s="183" t="s">
        <v>26</v>
      </c>
      <c r="T22" s="184"/>
      <c r="U22" s="295" t="s">
        <v>27</v>
      </c>
      <c r="V22" s="296"/>
      <c r="W22" s="245" t="s">
        <v>13</v>
      </c>
      <c r="X22" s="246"/>
    </row>
    <row r="23" spans="1:37" ht="30" customHeight="1">
      <c r="A23" s="179"/>
      <c r="B23" s="180"/>
      <c r="C23" s="29" t="s">
        <v>19</v>
      </c>
      <c r="D23" s="30" t="s">
        <v>20</v>
      </c>
      <c r="E23" s="78"/>
      <c r="F23" s="78"/>
      <c r="G23" s="78"/>
      <c r="H23" s="78"/>
      <c r="I23" s="78"/>
      <c r="J23" s="78"/>
      <c r="K23" s="78"/>
      <c r="L23" s="78"/>
      <c r="M23" s="78"/>
      <c r="N23" s="32" t="str">
        <f t="shared" si="2"/>
        <v/>
      </c>
      <c r="O23" s="105"/>
      <c r="P23" s="100" t="s">
        <v>14</v>
      </c>
      <c r="Q23" s="239"/>
      <c r="R23" s="306"/>
      <c r="S23" s="239"/>
      <c r="T23" s="306"/>
      <c r="U23" s="239"/>
      <c r="V23" s="306"/>
      <c r="W23" s="186" t="str">
        <f>IF(SUM(Q23:V23)=0,"",SUM(Q23:V23))</f>
        <v/>
      </c>
      <c r="X23" s="247"/>
    </row>
    <row r="24" spans="1:37" ht="30" customHeight="1">
      <c r="A24" s="179"/>
      <c r="B24" s="180"/>
      <c r="C24" s="152" t="s">
        <v>21</v>
      </c>
      <c r="D24" s="34" t="s">
        <v>16</v>
      </c>
      <c r="E24" s="80"/>
      <c r="F24" s="80"/>
      <c r="G24" s="80"/>
      <c r="H24" s="80"/>
      <c r="I24" s="80"/>
      <c r="J24" s="80"/>
      <c r="K24" s="80"/>
      <c r="L24" s="80"/>
      <c r="M24" s="80"/>
      <c r="N24" s="36" t="str">
        <f t="shared" si="2"/>
        <v/>
      </c>
      <c r="O24" s="105"/>
      <c r="P24" s="50" t="s">
        <v>30</v>
      </c>
      <c r="Q24" s="239"/>
      <c r="R24" s="306"/>
      <c r="S24" s="239"/>
      <c r="T24" s="306"/>
      <c r="U24" s="239"/>
      <c r="V24" s="306"/>
      <c r="W24" s="186" t="str">
        <f t="shared" ref="W24:W25" si="3">IF(SUM(Q24:V24)=0,"",SUM(Q24:V24))</f>
        <v/>
      </c>
      <c r="X24" s="247"/>
    </row>
    <row r="25" spans="1:37" ht="30" customHeight="1">
      <c r="A25" s="179"/>
      <c r="B25" s="180"/>
      <c r="C25" s="153"/>
      <c r="D25" s="30" t="s">
        <v>20</v>
      </c>
      <c r="E25" s="78"/>
      <c r="F25" s="78"/>
      <c r="G25" s="78"/>
      <c r="H25" s="78"/>
      <c r="I25" s="78"/>
      <c r="J25" s="78"/>
      <c r="K25" s="78"/>
      <c r="L25" s="78"/>
      <c r="M25" s="78"/>
      <c r="N25" s="32" t="str">
        <f t="shared" si="2"/>
        <v/>
      </c>
      <c r="O25" s="105"/>
      <c r="P25" s="98" t="s">
        <v>61</v>
      </c>
      <c r="Q25" s="239"/>
      <c r="R25" s="306"/>
      <c r="S25" s="239"/>
      <c r="T25" s="306"/>
      <c r="U25" s="239"/>
      <c r="V25" s="306"/>
      <c r="W25" s="186" t="str">
        <f t="shared" si="3"/>
        <v/>
      </c>
      <c r="X25" s="247"/>
      <c r="Z25" s="261" t="s">
        <v>38</v>
      </c>
      <c r="AA25" s="261"/>
      <c r="AB25" s="261"/>
      <c r="AC25" s="261"/>
      <c r="AD25" s="261"/>
      <c r="AE25" s="261"/>
      <c r="AF25" s="261"/>
      <c r="AG25" s="261"/>
      <c r="AH25" s="261"/>
    </row>
    <row r="26" spans="1:37" ht="30" customHeight="1" thickBot="1">
      <c r="A26" s="179"/>
      <c r="B26" s="180"/>
      <c r="C26" s="152" t="s">
        <v>12</v>
      </c>
      <c r="D26" s="34" t="s">
        <v>16</v>
      </c>
      <c r="E26" s="82" t="str">
        <f>IF(E22+E24=0,"",E22+E24)</f>
        <v/>
      </c>
      <c r="F26" s="82" t="str">
        <f t="shared" ref="F26:M27" si="4">IF(F22+F24=0,"",F22+F24)</f>
        <v/>
      </c>
      <c r="G26" s="82" t="str">
        <f t="shared" si="4"/>
        <v/>
      </c>
      <c r="H26" s="82" t="str">
        <f t="shared" si="4"/>
        <v/>
      </c>
      <c r="I26" s="82" t="str">
        <f t="shared" si="4"/>
        <v/>
      </c>
      <c r="J26" s="82" t="str">
        <f t="shared" si="4"/>
        <v/>
      </c>
      <c r="K26" s="82" t="str">
        <f t="shared" si="4"/>
        <v/>
      </c>
      <c r="L26" s="82" t="str">
        <f t="shared" si="4"/>
        <v/>
      </c>
      <c r="M26" s="82" t="str">
        <f t="shared" si="4"/>
        <v/>
      </c>
      <c r="N26" s="84" t="str">
        <f>IF(SUM(E24:M24)=0,"",SUM(E22:M22)+SUM(E24:M24))</f>
        <v/>
      </c>
      <c r="O26" s="105"/>
      <c r="P26" s="52" t="s">
        <v>13</v>
      </c>
      <c r="Q26" s="186" t="str">
        <f>IF(SUM(Q23:R25)=0,"",SUM(Q23:R25))</f>
        <v/>
      </c>
      <c r="R26" s="187"/>
      <c r="S26" s="186" t="str">
        <f t="shared" ref="S26" si="5">IF(SUM(S23:T25)=0,"",SUM(S23:T25))</f>
        <v/>
      </c>
      <c r="T26" s="187"/>
      <c r="U26" s="186" t="str">
        <f t="shared" ref="U26" si="6">IF(SUM(U23:V25)=0,"",SUM(U23:V25))</f>
        <v/>
      </c>
      <c r="V26" s="187"/>
      <c r="W26" s="186" t="str">
        <f t="shared" ref="W26" si="7">IF(SUM(Q26:V26)=0,"",SUM(Q26:V26))</f>
        <v/>
      </c>
      <c r="X26" s="247"/>
      <c r="Z26" s="261"/>
      <c r="AA26" s="261"/>
      <c r="AB26" s="261"/>
      <c r="AC26" s="261"/>
      <c r="AD26" s="261"/>
      <c r="AE26" s="261"/>
      <c r="AF26" s="261"/>
      <c r="AG26" s="261"/>
      <c r="AH26" s="261"/>
    </row>
    <row r="27" spans="1:37" ht="30" customHeight="1" thickBot="1">
      <c r="A27" s="181"/>
      <c r="B27" s="182"/>
      <c r="C27" s="185"/>
      <c r="D27" s="45" t="s">
        <v>20</v>
      </c>
      <c r="E27" s="83" t="str">
        <f>IF(E23+E25=0,"",E23+E25)</f>
        <v/>
      </c>
      <c r="F27" s="83" t="str">
        <f t="shared" si="4"/>
        <v/>
      </c>
      <c r="G27" s="83" t="str">
        <f t="shared" si="4"/>
        <v/>
      </c>
      <c r="H27" s="83" t="str">
        <f t="shared" si="4"/>
        <v/>
      </c>
      <c r="I27" s="83" t="str">
        <f t="shared" si="4"/>
        <v/>
      </c>
      <c r="J27" s="83" t="str">
        <f t="shared" si="4"/>
        <v/>
      </c>
      <c r="K27" s="83" t="str">
        <f t="shared" si="4"/>
        <v/>
      </c>
      <c r="L27" s="83" t="str">
        <f t="shared" si="4"/>
        <v/>
      </c>
      <c r="M27" s="83" t="str">
        <f t="shared" si="4"/>
        <v/>
      </c>
      <c r="N27" s="85" t="str">
        <f>IF(SUM(E25:M25)=0,"",SUM(E23:M23)+SUM(E25:M25))</f>
        <v/>
      </c>
      <c r="O27" s="105"/>
      <c r="P27" s="42"/>
      <c r="Q27" s="42"/>
      <c r="R27" s="42"/>
      <c r="S27" s="42"/>
      <c r="T27" s="42"/>
      <c r="U27" s="42"/>
      <c r="V27" s="42"/>
      <c r="W27" s="42"/>
      <c r="X27" s="42"/>
    </row>
    <row r="28" spans="1:37" ht="30" customHeight="1">
      <c r="A28" s="145" t="s">
        <v>31</v>
      </c>
      <c r="B28" s="147" t="s">
        <v>32</v>
      </c>
      <c r="C28" s="53" t="s">
        <v>15</v>
      </c>
      <c r="D28" s="54" t="s">
        <v>16</v>
      </c>
      <c r="E28" s="86"/>
      <c r="F28" s="86"/>
      <c r="G28" s="86"/>
      <c r="H28" s="86"/>
      <c r="I28" s="86"/>
      <c r="J28" s="86"/>
      <c r="K28" s="86"/>
      <c r="L28" s="86"/>
      <c r="M28" s="86"/>
      <c r="N28" s="26" t="str">
        <f t="shared" ref="N28:N31" si="8">IF(SUM(E28:M28)=0,"",SUM(E28:M28))</f>
        <v/>
      </c>
      <c r="O28" s="105"/>
      <c r="P28" s="4" t="s">
        <v>80</v>
      </c>
    </row>
    <row r="29" spans="1:37" ht="30" customHeight="1">
      <c r="A29" s="145"/>
      <c r="B29" s="147"/>
      <c r="C29" s="29" t="s">
        <v>19</v>
      </c>
      <c r="D29" s="30" t="s">
        <v>20</v>
      </c>
      <c r="E29" s="78"/>
      <c r="F29" s="78"/>
      <c r="G29" s="78"/>
      <c r="H29" s="78"/>
      <c r="I29" s="78"/>
      <c r="J29" s="78"/>
      <c r="K29" s="78"/>
      <c r="L29" s="78"/>
      <c r="M29" s="78"/>
      <c r="N29" s="32" t="str">
        <f t="shared" si="8"/>
        <v/>
      </c>
      <c r="O29" s="105"/>
      <c r="P29" s="4" t="s">
        <v>81</v>
      </c>
    </row>
    <row r="30" spans="1:37" ht="30" customHeight="1">
      <c r="A30" s="145"/>
      <c r="B30" s="147"/>
      <c r="C30" s="152" t="s">
        <v>21</v>
      </c>
      <c r="D30" s="34" t="s">
        <v>16</v>
      </c>
      <c r="E30" s="80"/>
      <c r="F30" s="80"/>
      <c r="G30" s="80"/>
      <c r="H30" s="80"/>
      <c r="I30" s="80"/>
      <c r="J30" s="80"/>
      <c r="K30" s="80"/>
      <c r="L30" s="80"/>
      <c r="M30" s="80"/>
      <c r="N30" s="36" t="str">
        <f t="shared" si="8"/>
        <v/>
      </c>
      <c r="O30" s="105"/>
      <c r="P30" s="109" t="s">
        <v>60</v>
      </c>
      <c r="Q30" s="109"/>
      <c r="R30" s="109"/>
      <c r="S30" s="109"/>
      <c r="T30" s="109"/>
      <c r="U30" s="109"/>
      <c r="V30" s="109"/>
      <c r="W30" s="109"/>
      <c r="X30" s="109"/>
    </row>
    <row r="31" spans="1:37" ht="30" customHeight="1">
      <c r="A31" s="145"/>
      <c r="B31" s="147"/>
      <c r="C31" s="153"/>
      <c r="D31" s="30" t="s">
        <v>20</v>
      </c>
      <c r="E31" s="78"/>
      <c r="F31" s="78"/>
      <c r="G31" s="78"/>
      <c r="H31" s="78"/>
      <c r="I31" s="78"/>
      <c r="J31" s="78"/>
      <c r="K31" s="78"/>
      <c r="L31" s="78"/>
      <c r="M31" s="78"/>
      <c r="N31" s="32" t="str">
        <f t="shared" si="8"/>
        <v/>
      </c>
      <c r="O31" s="105"/>
      <c r="P31" s="139" t="s">
        <v>93</v>
      </c>
      <c r="Q31" s="139"/>
      <c r="R31" s="139"/>
      <c r="S31" s="139"/>
      <c r="T31" s="139"/>
      <c r="U31" s="139"/>
      <c r="V31" s="139"/>
      <c r="W31" s="139"/>
      <c r="X31" s="127"/>
    </row>
    <row r="32" spans="1:37" ht="30" customHeight="1" thickBot="1">
      <c r="A32" s="145"/>
      <c r="B32" s="147"/>
      <c r="C32" s="152" t="s">
        <v>12</v>
      </c>
      <c r="D32" s="34" t="s">
        <v>16</v>
      </c>
      <c r="E32" s="82" t="str">
        <f>IF(E28+E30=0,"",E28+E30)</f>
        <v/>
      </c>
      <c r="F32" s="82" t="str">
        <f t="shared" ref="F32:M33" si="9">IF(F28+F30=0,"",F28+F30)</f>
        <v/>
      </c>
      <c r="G32" s="82" t="str">
        <f t="shared" si="9"/>
        <v/>
      </c>
      <c r="H32" s="82" t="str">
        <f t="shared" si="9"/>
        <v/>
      </c>
      <c r="I32" s="82" t="str">
        <f t="shared" si="9"/>
        <v/>
      </c>
      <c r="J32" s="82" t="str">
        <f t="shared" si="9"/>
        <v/>
      </c>
      <c r="K32" s="82" t="str">
        <f t="shared" si="9"/>
        <v/>
      </c>
      <c r="L32" s="82" t="str">
        <f t="shared" si="9"/>
        <v/>
      </c>
      <c r="M32" s="82" t="str">
        <f t="shared" si="9"/>
        <v/>
      </c>
      <c r="N32" s="84" t="str">
        <f>IF(SUM(E30:M30)=0,"",SUM(E28:M28)+SUM(E30:M30))</f>
        <v/>
      </c>
      <c r="O32" s="105"/>
      <c r="P32" s="317" t="s">
        <v>95</v>
      </c>
      <c r="Q32" s="317"/>
      <c r="R32" s="317"/>
      <c r="S32" s="317"/>
      <c r="T32" s="317"/>
      <c r="U32" s="317"/>
      <c r="V32" s="317"/>
      <c r="W32" s="317"/>
      <c r="X32" s="127"/>
      <c r="Y32" s="57"/>
    </row>
    <row r="33" spans="1:24" ht="30" customHeight="1" thickBot="1">
      <c r="A33" s="154"/>
      <c r="B33" s="155"/>
      <c r="C33" s="156"/>
      <c r="D33" s="58" t="s">
        <v>20</v>
      </c>
      <c r="E33" s="87" t="str">
        <f>IF(E29+E31=0,"",E29+E31)</f>
        <v/>
      </c>
      <c r="F33" s="87" t="str">
        <f t="shared" si="9"/>
        <v/>
      </c>
      <c r="G33" s="87" t="str">
        <f t="shared" si="9"/>
        <v/>
      </c>
      <c r="H33" s="87" t="str">
        <f t="shared" si="9"/>
        <v/>
      </c>
      <c r="I33" s="87" t="str">
        <f t="shared" si="9"/>
        <v/>
      </c>
      <c r="J33" s="87" t="str">
        <f t="shared" si="9"/>
        <v/>
      </c>
      <c r="K33" s="87" t="str">
        <f t="shared" si="9"/>
        <v/>
      </c>
      <c r="L33" s="87" t="str">
        <f t="shared" si="9"/>
        <v/>
      </c>
      <c r="M33" s="87" t="str">
        <f t="shared" si="9"/>
        <v/>
      </c>
      <c r="N33" s="88" t="str">
        <f>IF(SUM(E31:M31)=0,"",SUM(E29:M29)+SUM(E31:M31))</f>
        <v/>
      </c>
      <c r="O33" s="105"/>
      <c r="P33" s="166" t="s">
        <v>34</v>
      </c>
      <c r="Q33" s="167"/>
      <c r="R33" s="167"/>
      <c r="S33" s="167"/>
      <c r="T33" s="167"/>
      <c r="U33" s="167"/>
      <c r="V33" s="307"/>
      <c r="W33" s="307"/>
      <c r="X33" s="308"/>
    </row>
    <row r="34" spans="1:24" ht="30" customHeight="1" thickTop="1">
      <c r="A34" s="142" t="s">
        <v>35</v>
      </c>
      <c r="B34" s="143"/>
      <c r="C34" s="144"/>
      <c r="D34" s="61" t="s">
        <v>16</v>
      </c>
      <c r="E34" s="89" t="str">
        <f>IF(E16+E18+E22+E24+E28+E30=0,"",E16+E18+E22+E24+E28+E30)</f>
        <v/>
      </c>
      <c r="F34" s="89" t="str">
        <f t="shared" ref="F34:M35" si="10">IF(F16+F18+F22+F24+F28+F30=0,"",F16+F18+F22+F24+F28+F30)</f>
        <v/>
      </c>
      <c r="G34" s="89" t="str">
        <f t="shared" si="10"/>
        <v/>
      </c>
      <c r="H34" s="89" t="str">
        <f t="shared" si="10"/>
        <v/>
      </c>
      <c r="I34" s="89" t="str">
        <f t="shared" si="10"/>
        <v/>
      </c>
      <c r="J34" s="89" t="str">
        <f t="shared" si="10"/>
        <v/>
      </c>
      <c r="K34" s="89" t="str">
        <f t="shared" si="10"/>
        <v/>
      </c>
      <c r="L34" s="89" t="str">
        <f t="shared" si="10"/>
        <v/>
      </c>
      <c r="M34" s="89" t="str">
        <f t="shared" si="10"/>
        <v/>
      </c>
      <c r="N34" s="90" t="str">
        <f>IF(SUM(E16:M16)+SUM(E18:M18)+SUM(E22:M22)+SUM(E24:M24)+SUM(E28:M28)+SUM(E30:M30)=0,"",SUM(E16:M16)+SUM(E18:M18)+SUM(E22:M22)+SUM(E24:M24)+SUM(E28:M28)+SUM(E30:M30))</f>
        <v/>
      </c>
      <c r="O34" s="105"/>
      <c r="P34" s="169"/>
      <c r="Q34" s="170"/>
      <c r="R34" s="170"/>
      <c r="S34" s="170"/>
      <c r="T34" s="170"/>
      <c r="U34" s="170"/>
      <c r="V34" s="309"/>
      <c r="W34" s="309"/>
      <c r="X34" s="310"/>
    </row>
    <row r="35" spans="1:24" ht="30" customHeight="1">
      <c r="A35" s="145"/>
      <c r="B35" s="146"/>
      <c r="C35" s="147"/>
      <c r="D35" s="64" t="s">
        <v>20</v>
      </c>
      <c r="E35" s="91" t="str">
        <f>IF(E17+E19+E23+E25+E29+E31=0,"",E17+E19+E23+E25+E29+E31)</f>
        <v/>
      </c>
      <c r="F35" s="91" t="str">
        <f t="shared" si="10"/>
        <v/>
      </c>
      <c r="G35" s="91" t="str">
        <f t="shared" si="10"/>
        <v/>
      </c>
      <c r="H35" s="91" t="str">
        <f t="shared" si="10"/>
        <v/>
      </c>
      <c r="I35" s="91" t="str">
        <f t="shared" si="10"/>
        <v/>
      </c>
      <c r="J35" s="91" t="str">
        <f t="shared" si="10"/>
        <v/>
      </c>
      <c r="K35" s="91" t="str">
        <f t="shared" si="10"/>
        <v/>
      </c>
      <c r="L35" s="91" t="str">
        <f t="shared" si="10"/>
        <v/>
      </c>
      <c r="M35" s="91" t="str">
        <f t="shared" si="10"/>
        <v/>
      </c>
      <c r="N35" s="92" t="str">
        <f>IF(SUM(E17:M17)+SUM(E19:M19)+SUM(E23:M23)+SUM(E25:M25)+SUM(E29:M29)+SUM(E31:M31)=0,"",SUM(E17:M17)+SUM(E19:M19)+SUM(E23:M23)+SUM(E25:M25)+SUM(E29:M29)+SUM(E31:M31))</f>
        <v/>
      </c>
      <c r="O35" s="105"/>
      <c r="P35" s="169"/>
      <c r="Q35" s="170"/>
      <c r="R35" s="170"/>
      <c r="S35" s="170"/>
      <c r="T35" s="170"/>
      <c r="U35" s="170"/>
      <c r="V35" s="309"/>
      <c r="W35" s="309"/>
      <c r="X35" s="310"/>
    </row>
    <row r="36" spans="1:24" ht="30" customHeight="1" thickBot="1">
      <c r="A36" s="148"/>
      <c r="B36" s="149"/>
      <c r="C36" s="150"/>
      <c r="D36" s="67" t="s">
        <v>36</v>
      </c>
      <c r="E36" s="93" t="str">
        <f>IF(SUM(E16:E19)+SUM(E22:E25)+SUM(E28:E31)=0,"",SUM(E16:E19)+SUM(E22:E25)+SUM(E28:E31))</f>
        <v/>
      </c>
      <c r="F36" s="93" t="str">
        <f t="shared" ref="F36:M36" si="11">IF(SUM(F16:F19)+SUM(F22:F25)+SUM(F28:F31)=0,"",SUM(F16:F19)+SUM(F22:F25)+SUM(F28:F31))</f>
        <v/>
      </c>
      <c r="G36" s="93" t="str">
        <f t="shared" si="11"/>
        <v/>
      </c>
      <c r="H36" s="93" t="str">
        <f t="shared" si="11"/>
        <v/>
      </c>
      <c r="I36" s="93" t="str">
        <f t="shared" si="11"/>
        <v/>
      </c>
      <c r="J36" s="93" t="str">
        <f t="shared" si="11"/>
        <v/>
      </c>
      <c r="K36" s="93" t="str">
        <f t="shared" si="11"/>
        <v/>
      </c>
      <c r="L36" s="93" t="str">
        <f t="shared" si="11"/>
        <v/>
      </c>
      <c r="M36" s="93" t="str">
        <f t="shared" si="11"/>
        <v/>
      </c>
      <c r="N36" s="94" t="str">
        <f>IF(SUM(E16:M19)+SUM(E22:M25)+SUM(E28:M31)=0,"",SUM(E36:M36))</f>
        <v/>
      </c>
      <c r="O36" s="70"/>
      <c r="P36" s="169"/>
      <c r="Q36" s="170"/>
      <c r="R36" s="170"/>
      <c r="S36" s="170"/>
      <c r="T36" s="170"/>
      <c r="U36" s="170"/>
      <c r="V36" s="309"/>
      <c r="W36" s="309"/>
      <c r="X36" s="310"/>
    </row>
    <row r="37" spans="1:24" ht="30" customHeight="1" thickBot="1">
      <c r="A37" s="71"/>
      <c r="B37" s="71"/>
      <c r="C37" s="71" t="s">
        <v>84</v>
      </c>
      <c r="D37" s="71"/>
      <c r="E37" s="72"/>
      <c r="F37" s="72"/>
      <c r="G37" s="72"/>
      <c r="H37" s="72"/>
      <c r="I37" s="72"/>
      <c r="J37" s="72"/>
      <c r="K37" s="72"/>
      <c r="L37" s="72"/>
      <c r="M37" s="73"/>
      <c r="O37" s="109"/>
      <c r="P37" s="169"/>
      <c r="Q37" s="170"/>
      <c r="R37" s="170"/>
      <c r="S37" s="170"/>
      <c r="T37" s="170"/>
      <c r="U37" s="170"/>
      <c r="V37" s="309"/>
      <c r="W37" s="309"/>
      <c r="X37" s="310"/>
    </row>
    <row r="38" spans="1:24">
      <c r="A38" s="302" t="s">
        <v>55</v>
      </c>
      <c r="B38" s="303"/>
      <c r="C38" s="303"/>
      <c r="D38" s="304"/>
      <c r="E38" s="122">
        <v>43863</v>
      </c>
      <c r="F38" s="122">
        <v>43864</v>
      </c>
      <c r="G38" s="122">
        <v>43865</v>
      </c>
      <c r="H38" s="122">
        <v>43866</v>
      </c>
      <c r="I38" s="122">
        <v>43867</v>
      </c>
      <c r="J38" s="122">
        <v>43868</v>
      </c>
      <c r="K38" s="122">
        <v>43869</v>
      </c>
      <c r="L38" s="122">
        <v>43870</v>
      </c>
      <c r="M38" s="122">
        <v>43871</v>
      </c>
      <c r="N38" s="95" t="s">
        <v>36</v>
      </c>
      <c r="O38" s="6"/>
      <c r="P38" s="169"/>
      <c r="Q38" s="170"/>
      <c r="R38" s="170"/>
      <c r="S38" s="170"/>
      <c r="T38" s="170"/>
      <c r="U38" s="170"/>
      <c r="V38" s="309"/>
      <c r="W38" s="309"/>
      <c r="X38" s="310"/>
    </row>
    <row r="39" spans="1:24">
      <c r="A39" s="340" t="s">
        <v>56</v>
      </c>
      <c r="B39" s="341"/>
      <c r="C39" s="250"/>
      <c r="D39" s="102" t="s">
        <v>65</v>
      </c>
      <c r="E39" s="124"/>
      <c r="F39" s="124"/>
      <c r="G39" s="124"/>
      <c r="H39" s="124"/>
      <c r="I39" s="124"/>
      <c r="J39" s="124"/>
      <c r="K39" s="124"/>
      <c r="L39" s="124"/>
      <c r="M39" s="124"/>
      <c r="N39" s="112" t="str">
        <f t="shared" ref="N39:N40" si="12">IF(SUM(E39:M39)=0,"",SUM(E39:M39))</f>
        <v/>
      </c>
      <c r="O39" s="6"/>
      <c r="P39" s="169"/>
      <c r="Q39" s="170"/>
      <c r="R39" s="170"/>
      <c r="S39" s="170"/>
      <c r="T39" s="170"/>
      <c r="U39" s="170"/>
      <c r="V39" s="309"/>
      <c r="W39" s="309"/>
      <c r="X39" s="310"/>
    </row>
    <row r="40" spans="1:24" ht="20.25" thickBot="1">
      <c r="A40" s="342"/>
      <c r="B40" s="343"/>
      <c r="C40" s="251"/>
      <c r="D40" s="113" t="s">
        <v>66</v>
      </c>
      <c r="E40" s="125"/>
      <c r="F40" s="125"/>
      <c r="G40" s="125"/>
      <c r="H40" s="125"/>
      <c r="I40" s="125"/>
      <c r="J40" s="125"/>
      <c r="K40" s="125"/>
      <c r="L40" s="125"/>
      <c r="M40" s="125"/>
      <c r="N40" s="114" t="str">
        <f t="shared" si="12"/>
        <v/>
      </c>
      <c r="O40" s="6"/>
      <c r="P40" s="169"/>
      <c r="Q40" s="170"/>
      <c r="R40" s="170"/>
      <c r="S40" s="170"/>
      <c r="T40" s="170"/>
      <c r="U40" s="170"/>
      <c r="V40" s="311"/>
      <c r="W40" s="311"/>
      <c r="X40" s="312"/>
    </row>
    <row r="41" spans="1:24" ht="20.25" thickBot="1">
      <c r="A41" s="344"/>
      <c r="B41" s="232"/>
      <c r="C41" s="289"/>
      <c r="D41" s="110" t="s">
        <v>67</v>
      </c>
      <c r="E41" s="126"/>
      <c r="F41" s="126"/>
      <c r="G41" s="126"/>
      <c r="H41" s="126"/>
      <c r="I41" s="126"/>
      <c r="J41" s="126"/>
      <c r="K41" s="126"/>
      <c r="L41" s="126"/>
      <c r="M41" s="126"/>
      <c r="N41" s="96" t="str">
        <f>IF(SUM(E41:M41)=0,"",SUM(E41:M41))</f>
        <v/>
      </c>
      <c r="O41" s="7"/>
      <c r="P41" s="169"/>
      <c r="Q41" s="170"/>
      <c r="R41" s="170"/>
      <c r="S41" s="170"/>
      <c r="T41" s="170"/>
      <c r="U41" s="170"/>
      <c r="V41" s="345" t="s">
        <v>64</v>
      </c>
      <c r="W41" s="346"/>
      <c r="X41" s="347"/>
    </row>
    <row r="42" spans="1:24" ht="20.25" thickBot="1">
      <c r="C42" s="298" t="s">
        <v>79</v>
      </c>
      <c r="D42" s="298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P42" s="169"/>
      <c r="Q42" s="170"/>
      <c r="R42" s="170"/>
      <c r="S42" s="170"/>
      <c r="T42" s="170"/>
      <c r="U42" s="170"/>
      <c r="V42" s="160" t="str">
        <f>IF('５都道府県選手団'!V37="","",'５都道府県選手団'!V37)</f>
        <v/>
      </c>
      <c r="W42" s="161"/>
      <c r="X42" s="162"/>
    </row>
    <row r="43" spans="1:24" ht="41.25" customHeight="1" thickBot="1">
      <c r="A43" s="300" t="s">
        <v>58</v>
      </c>
      <c r="B43" s="305"/>
      <c r="C43" s="305"/>
      <c r="D43" s="301"/>
      <c r="E43" s="111"/>
      <c r="F43" s="300" t="s">
        <v>59</v>
      </c>
      <c r="G43" s="301"/>
      <c r="H43" s="305"/>
      <c r="I43" s="305"/>
      <c r="J43" s="305"/>
      <c r="K43" s="305"/>
      <c r="L43" s="305"/>
      <c r="M43" s="305"/>
      <c r="N43" s="301"/>
      <c r="P43" s="172"/>
      <c r="Q43" s="173"/>
      <c r="R43" s="173"/>
      <c r="S43" s="173"/>
      <c r="T43" s="173"/>
      <c r="U43" s="173"/>
      <c r="V43" s="163"/>
      <c r="W43" s="164"/>
      <c r="X43" s="165"/>
    </row>
    <row r="45" spans="1:24" ht="33.75" customHeight="1">
      <c r="Q45" s="6"/>
    </row>
  </sheetData>
  <mergeCells count="74">
    <mergeCell ref="V42:X43"/>
    <mergeCell ref="A43:D43"/>
    <mergeCell ref="F43:G43"/>
    <mergeCell ref="H43:N43"/>
    <mergeCell ref="V33:X40"/>
    <mergeCell ref="A34:C36"/>
    <mergeCell ref="A38:D38"/>
    <mergeCell ref="A39:C41"/>
    <mergeCell ref="V41:X41"/>
    <mergeCell ref="A28:A33"/>
    <mergeCell ref="B28:B33"/>
    <mergeCell ref="C30:C31"/>
    <mergeCell ref="C32:C33"/>
    <mergeCell ref="P33:U43"/>
    <mergeCell ref="C42:N42"/>
    <mergeCell ref="P31:W31"/>
    <mergeCell ref="U25:V25"/>
    <mergeCell ref="W25:X25"/>
    <mergeCell ref="Z25:AH26"/>
    <mergeCell ref="C26:C27"/>
    <mergeCell ref="Q26:R26"/>
    <mergeCell ref="S26:T26"/>
    <mergeCell ref="U26:V26"/>
    <mergeCell ref="W26:X26"/>
    <mergeCell ref="A22:B27"/>
    <mergeCell ref="Q22:R22"/>
    <mergeCell ref="S22:T22"/>
    <mergeCell ref="U22:V22"/>
    <mergeCell ref="W22:X22"/>
    <mergeCell ref="Q23:R23"/>
    <mergeCell ref="S23:T23"/>
    <mergeCell ref="U23:V23"/>
    <mergeCell ref="W23:X23"/>
    <mergeCell ref="C24:C25"/>
    <mergeCell ref="Q24:R24"/>
    <mergeCell ref="S24:T24"/>
    <mergeCell ref="U24:V24"/>
    <mergeCell ref="W24:X24"/>
    <mergeCell ref="Q25:R25"/>
    <mergeCell ref="S25:T25"/>
    <mergeCell ref="X16:X19"/>
    <mergeCell ref="Q17:R17"/>
    <mergeCell ref="C18:C19"/>
    <mergeCell ref="Q18:R18"/>
    <mergeCell ref="Q19:S19"/>
    <mergeCell ref="V16:V18"/>
    <mergeCell ref="W16:W19"/>
    <mergeCell ref="C20:C21"/>
    <mergeCell ref="A16:B21"/>
    <mergeCell ref="P16:P18"/>
    <mergeCell ref="Q16:R16"/>
    <mergeCell ref="U16:U18"/>
    <mergeCell ref="D8:H11"/>
    <mergeCell ref="I8:J11"/>
    <mergeCell ref="L8:R8"/>
    <mergeCell ref="T8:X8"/>
    <mergeCell ref="K9:R11"/>
    <mergeCell ref="T9:X9"/>
    <mergeCell ref="P32:W32"/>
    <mergeCell ref="E13:M13"/>
    <mergeCell ref="A1:C1"/>
    <mergeCell ref="P1:X1"/>
    <mergeCell ref="A3:X3"/>
    <mergeCell ref="A4:C7"/>
    <mergeCell ref="D4:H7"/>
    <mergeCell ref="J4:K7"/>
    <mergeCell ref="L4:T7"/>
    <mergeCell ref="T11:X11"/>
    <mergeCell ref="A13:D15"/>
    <mergeCell ref="N13:N15"/>
    <mergeCell ref="Q15:T15"/>
    <mergeCell ref="U15:V15"/>
    <mergeCell ref="W15:X15"/>
    <mergeCell ref="A8:C11"/>
  </mergeCells>
  <phoneticPr fontId="1"/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48" orientation="landscape"/>
  <headerFooter alignWithMargins="0"/>
  <rowBreaks count="1" manualBreakCount="1">
    <brk id="43" max="2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41"/>
  <sheetViews>
    <sheetView topLeftCell="A22" zoomScale="60" zoomScaleNormal="60" workbookViewId="0">
      <selection activeCell="E38" sqref="E38"/>
    </sheetView>
  </sheetViews>
  <sheetFormatPr defaultRowHeight="19.5"/>
  <cols>
    <col min="1" max="1" width="3.375" style="4" customWidth="1"/>
    <col min="2" max="2" width="3.25" style="4" customWidth="1"/>
    <col min="3" max="6" width="10" style="5" customWidth="1"/>
    <col min="7" max="15" width="10" style="4" customWidth="1"/>
    <col min="16" max="16" width="10.625" style="4" customWidth="1"/>
    <col min="17" max="17" width="2.125" style="4" customWidth="1"/>
    <col min="18" max="18" width="16.75" style="4" customWidth="1"/>
    <col min="19" max="19" width="6.625" style="4" customWidth="1"/>
    <col min="20" max="20" width="7.625" style="6" customWidth="1"/>
    <col min="21" max="21" width="15.875" style="6" customWidth="1"/>
    <col min="22" max="22" width="6" style="7" bestFit="1" customWidth="1"/>
    <col min="23" max="23" width="15.875" style="7" customWidth="1"/>
    <col min="24" max="24" width="4.25" style="7" bestFit="1" customWidth="1"/>
    <col min="25" max="25" width="15.875" style="7" customWidth="1"/>
    <col min="26" max="26" width="4.25" style="4" bestFit="1" customWidth="1"/>
    <col min="27" max="16384" width="9" style="4"/>
  </cols>
  <sheetData>
    <row r="1" spans="1:26" ht="22.5" customHeight="1">
      <c r="A1" s="188" t="s">
        <v>44</v>
      </c>
      <c r="B1" s="189"/>
      <c r="C1" s="190"/>
      <c r="D1" s="1"/>
      <c r="E1" s="1"/>
      <c r="F1" s="1"/>
      <c r="G1" s="104"/>
      <c r="H1" s="104"/>
      <c r="I1" s="3"/>
      <c r="J1" s="3"/>
      <c r="R1" s="350" t="s">
        <v>90</v>
      </c>
      <c r="S1" s="351"/>
      <c r="T1" s="351"/>
      <c r="U1" s="351"/>
      <c r="V1" s="351"/>
      <c r="W1" s="351"/>
      <c r="X1" s="351"/>
      <c r="Y1" s="123"/>
      <c r="Z1" s="123"/>
    </row>
    <row r="2" spans="1:26" ht="10.5" customHeight="1"/>
    <row r="3" spans="1:26" ht="33.75" customHeight="1">
      <c r="A3" s="203" t="s">
        <v>94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</row>
    <row r="4" spans="1:26" ht="12" customHeight="1" thickBot="1"/>
    <row r="5" spans="1:26" s="9" customFormat="1" ht="15" customHeight="1">
      <c r="A5" s="226"/>
      <c r="B5" s="227"/>
      <c r="C5" s="227"/>
      <c r="D5" s="227"/>
      <c r="E5" s="227"/>
      <c r="F5" s="227"/>
      <c r="G5" s="211" t="s">
        <v>46</v>
      </c>
      <c r="H5" s="211"/>
      <c r="I5" s="211"/>
      <c r="J5" s="212"/>
      <c r="K5" s="8"/>
      <c r="L5" s="234" t="s">
        <v>45</v>
      </c>
      <c r="M5" s="235"/>
      <c r="N5" s="217"/>
      <c r="O5" s="218"/>
      <c r="P5" s="218"/>
      <c r="Q5" s="218"/>
      <c r="R5" s="219"/>
      <c r="S5" s="7"/>
      <c r="T5" s="6"/>
      <c r="U5" s="6"/>
    </row>
    <row r="6" spans="1:26" s="9" customFormat="1" ht="15" customHeight="1">
      <c r="A6" s="228"/>
      <c r="B6" s="229"/>
      <c r="C6" s="229"/>
      <c r="D6" s="229"/>
      <c r="E6" s="229"/>
      <c r="F6" s="229"/>
      <c r="G6" s="213"/>
      <c r="H6" s="213"/>
      <c r="I6" s="213"/>
      <c r="J6" s="214"/>
      <c r="K6" s="8"/>
      <c r="L6" s="236"/>
      <c r="M6" s="237"/>
      <c r="N6" s="220"/>
      <c r="O6" s="221"/>
      <c r="P6" s="221"/>
      <c r="Q6" s="221"/>
      <c r="R6" s="222"/>
      <c r="S6" s="7"/>
      <c r="T6" s="6"/>
      <c r="U6" s="6"/>
    </row>
    <row r="7" spans="1:26" ht="15" customHeight="1">
      <c r="A7" s="228"/>
      <c r="B7" s="229"/>
      <c r="C7" s="229"/>
      <c r="D7" s="229"/>
      <c r="E7" s="229"/>
      <c r="F7" s="229"/>
      <c r="G7" s="213"/>
      <c r="H7" s="213"/>
      <c r="I7" s="213"/>
      <c r="J7" s="214"/>
      <c r="K7" s="8"/>
      <c r="L7" s="238"/>
      <c r="M7" s="239"/>
      <c r="N7" s="220"/>
      <c r="O7" s="221"/>
      <c r="P7" s="221"/>
      <c r="Q7" s="221"/>
      <c r="R7" s="222"/>
      <c r="S7" s="7"/>
      <c r="V7" s="4"/>
      <c r="W7" s="4"/>
      <c r="X7" s="4"/>
      <c r="Y7" s="4"/>
    </row>
    <row r="8" spans="1:26" s="9" customFormat="1" ht="19.5" customHeight="1" thickBot="1">
      <c r="A8" s="230"/>
      <c r="B8" s="231"/>
      <c r="C8" s="231"/>
      <c r="D8" s="231"/>
      <c r="E8" s="231"/>
      <c r="F8" s="231"/>
      <c r="G8" s="215"/>
      <c r="H8" s="215"/>
      <c r="I8" s="215"/>
      <c r="J8" s="216"/>
      <c r="K8" s="8"/>
      <c r="L8" s="240"/>
      <c r="M8" s="241"/>
      <c r="N8" s="223" t="s">
        <v>2</v>
      </c>
      <c r="O8" s="224"/>
      <c r="P8" s="224"/>
      <c r="Q8" s="224"/>
      <c r="R8" s="225"/>
      <c r="S8" s="7"/>
      <c r="T8" s="6"/>
      <c r="U8" s="6"/>
    </row>
    <row r="9" spans="1:26" ht="12.75" customHeight="1" thickBot="1">
      <c r="K9" s="10"/>
      <c r="L9" s="10"/>
    </row>
    <row r="10" spans="1:26" ht="21.75" customHeight="1">
      <c r="A10" s="191" t="s">
        <v>37</v>
      </c>
      <c r="B10" s="192"/>
      <c r="C10" s="193"/>
      <c r="D10" s="265"/>
      <c r="E10" s="266"/>
      <c r="F10" s="266"/>
      <c r="G10" s="266"/>
      <c r="H10" s="267"/>
      <c r="I10" s="200" t="s">
        <v>3</v>
      </c>
      <c r="J10" s="193"/>
      <c r="K10" s="11" t="s">
        <v>4</v>
      </c>
      <c r="L10" s="204"/>
      <c r="M10" s="204"/>
      <c r="N10" s="204"/>
      <c r="O10" s="204"/>
      <c r="P10" s="204"/>
      <c r="Q10" s="204"/>
      <c r="R10" s="204"/>
      <c r="S10" s="12" t="s">
        <v>48</v>
      </c>
      <c r="T10" s="205"/>
      <c r="U10" s="205"/>
      <c r="V10" s="205"/>
      <c r="W10" s="205"/>
      <c r="X10" s="206"/>
      <c r="Y10" s="4"/>
    </row>
    <row r="11" spans="1:26" ht="21.75" customHeight="1">
      <c r="A11" s="194"/>
      <c r="B11" s="195"/>
      <c r="C11" s="196"/>
      <c r="D11" s="268"/>
      <c r="E11" s="269"/>
      <c r="F11" s="269"/>
      <c r="G11" s="269"/>
      <c r="H11" s="270"/>
      <c r="I11" s="201"/>
      <c r="J11" s="196"/>
      <c r="K11" s="207"/>
      <c r="L11" s="146"/>
      <c r="M11" s="146"/>
      <c r="N11" s="146"/>
      <c r="O11" s="146"/>
      <c r="P11" s="146"/>
      <c r="Q11" s="146"/>
      <c r="R11" s="146"/>
      <c r="S11" s="14" t="s">
        <v>5</v>
      </c>
      <c r="T11" s="209"/>
      <c r="U11" s="209"/>
      <c r="V11" s="209"/>
      <c r="W11" s="209"/>
      <c r="X11" s="210"/>
      <c r="Y11" s="4"/>
    </row>
    <row r="12" spans="1:26" ht="21.75" customHeight="1">
      <c r="A12" s="194"/>
      <c r="B12" s="195"/>
      <c r="C12" s="196"/>
      <c r="D12" s="268"/>
      <c r="E12" s="269"/>
      <c r="F12" s="269"/>
      <c r="G12" s="269"/>
      <c r="H12" s="270"/>
      <c r="I12" s="201"/>
      <c r="J12" s="196"/>
      <c r="K12" s="207"/>
      <c r="L12" s="146"/>
      <c r="M12" s="146"/>
      <c r="N12" s="146"/>
      <c r="O12" s="146"/>
      <c r="P12" s="146"/>
      <c r="Q12" s="146"/>
      <c r="R12" s="146"/>
      <c r="S12" s="14" t="s">
        <v>6</v>
      </c>
      <c r="T12" s="106"/>
      <c r="U12" s="106"/>
      <c r="V12" s="106"/>
      <c r="W12" s="106"/>
      <c r="X12" s="107"/>
      <c r="Y12" s="4"/>
    </row>
    <row r="13" spans="1:26" ht="21.75" customHeight="1" thickBot="1">
      <c r="A13" s="197"/>
      <c r="B13" s="198"/>
      <c r="C13" s="199"/>
      <c r="D13" s="271"/>
      <c r="E13" s="272"/>
      <c r="F13" s="272"/>
      <c r="G13" s="272"/>
      <c r="H13" s="273"/>
      <c r="I13" s="202"/>
      <c r="J13" s="199"/>
      <c r="K13" s="208"/>
      <c r="L13" s="149"/>
      <c r="M13" s="149"/>
      <c r="N13" s="149"/>
      <c r="O13" s="149"/>
      <c r="P13" s="149"/>
      <c r="Q13" s="149"/>
      <c r="R13" s="149"/>
      <c r="S13" s="115" t="s">
        <v>52</v>
      </c>
      <c r="T13" s="232"/>
      <c r="U13" s="232"/>
      <c r="V13" s="232"/>
      <c r="W13" s="232"/>
      <c r="X13" s="233"/>
      <c r="Y13" s="4"/>
    </row>
    <row r="14" spans="1:26" ht="11.25" customHeight="1" thickBot="1"/>
    <row r="15" spans="1:26" ht="23.25" customHeight="1">
      <c r="A15" s="278" t="s">
        <v>7</v>
      </c>
      <c r="B15" s="204"/>
      <c r="C15" s="204"/>
      <c r="D15" s="279"/>
      <c r="E15" s="280" t="s">
        <v>77</v>
      </c>
      <c r="F15" s="281"/>
      <c r="G15" s="281"/>
      <c r="H15" s="281"/>
      <c r="I15" s="281"/>
      <c r="J15" s="281"/>
      <c r="K15" s="281"/>
      <c r="L15" s="281"/>
      <c r="M15" s="282"/>
      <c r="N15" s="275" t="s">
        <v>8</v>
      </c>
      <c r="O15" s="104"/>
      <c r="P15" s="104" t="s">
        <v>9</v>
      </c>
      <c r="Q15" s="105"/>
      <c r="R15" s="108"/>
      <c r="S15" s="108"/>
      <c r="T15" s="105"/>
      <c r="U15" s="105"/>
      <c r="V15" s="105"/>
      <c r="W15" s="105"/>
      <c r="X15" s="105"/>
      <c r="Y15" s="4"/>
    </row>
    <row r="16" spans="1:26" ht="23.25" customHeight="1" thickBot="1">
      <c r="A16" s="145"/>
      <c r="B16" s="146"/>
      <c r="C16" s="146"/>
      <c r="D16" s="147"/>
      <c r="E16" s="120">
        <v>2</v>
      </c>
      <c r="F16" s="120">
        <v>3</v>
      </c>
      <c r="G16" s="120">
        <v>4</v>
      </c>
      <c r="H16" s="120">
        <v>5</v>
      </c>
      <c r="I16" s="120">
        <v>6</v>
      </c>
      <c r="J16" s="120">
        <v>7</v>
      </c>
      <c r="K16" s="120">
        <v>8</v>
      </c>
      <c r="L16" s="120">
        <v>9</v>
      </c>
      <c r="M16" s="120">
        <v>10</v>
      </c>
      <c r="N16" s="276"/>
      <c r="O16" s="104"/>
      <c r="P16" s="105"/>
      <c r="Q16" s="71" t="s">
        <v>88</v>
      </c>
      <c r="R16" s="108"/>
      <c r="S16" s="108"/>
      <c r="T16" s="105"/>
      <c r="U16" s="105"/>
      <c r="V16" s="105"/>
      <c r="W16" s="105"/>
      <c r="X16" s="105"/>
      <c r="Y16" s="4"/>
    </row>
    <row r="17" spans="1:34" s="22" customFormat="1" ht="35.25" customHeight="1" thickBot="1">
      <c r="A17" s="145"/>
      <c r="B17" s="146"/>
      <c r="C17" s="146"/>
      <c r="D17" s="147"/>
      <c r="E17" s="121" t="s">
        <v>74</v>
      </c>
      <c r="F17" s="121" t="s">
        <v>75</v>
      </c>
      <c r="G17" s="121" t="s">
        <v>76</v>
      </c>
      <c r="H17" s="121" t="s">
        <v>70</v>
      </c>
      <c r="I17" s="121" t="s">
        <v>71</v>
      </c>
      <c r="J17" s="121" t="s">
        <v>72</v>
      </c>
      <c r="K17" s="121" t="s">
        <v>73</v>
      </c>
      <c r="L17" s="121" t="s">
        <v>74</v>
      </c>
      <c r="M17" s="121" t="s">
        <v>89</v>
      </c>
      <c r="N17" s="277"/>
      <c r="O17" s="20"/>
      <c r="P17" s="21" t="s">
        <v>10</v>
      </c>
      <c r="Q17" s="262" t="s">
        <v>11</v>
      </c>
      <c r="R17" s="263"/>
      <c r="S17" s="263"/>
      <c r="T17" s="264"/>
      <c r="U17" s="262" t="s">
        <v>12</v>
      </c>
      <c r="V17" s="264"/>
      <c r="W17" s="262" t="s">
        <v>13</v>
      </c>
      <c r="X17" s="274"/>
    </row>
    <row r="18" spans="1:34" ht="30" customHeight="1">
      <c r="A18" s="283" t="s">
        <v>14</v>
      </c>
      <c r="B18" s="284"/>
      <c r="C18" s="23" t="s">
        <v>15</v>
      </c>
      <c r="D18" s="24" t="s">
        <v>16</v>
      </c>
      <c r="E18" s="25">
        <f>SUM('６学校別 (1):６学校別 (25)'!E16)</f>
        <v>0</v>
      </c>
      <c r="F18" s="25">
        <f>SUM('６学校別 (1):６学校別 (25)'!F16)</f>
        <v>0</v>
      </c>
      <c r="G18" s="25">
        <f>SUM('６学校別 (1):６学校別 (25)'!G16)</f>
        <v>0</v>
      </c>
      <c r="H18" s="25">
        <f>SUM('６学校別 (1):６学校別 (25)'!H16)</f>
        <v>0</v>
      </c>
      <c r="I18" s="25">
        <f>SUM('６学校別 (1):６学校別 (25)'!I16)</f>
        <v>0</v>
      </c>
      <c r="J18" s="25">
        <f>SUM('６学校別 (1):６学校別 (25)'!J16)</f>
        <v>0</v>
      </c>
      <c r="K18" s="25">
        <f>SUM('６学校別 (1):６学校別 (25)'!K16)</f>
        <v>0</v>
      </c>
      <c r="L18" s="25">
        <f>SUM('６学校別 (1):６学校別 (25)'!L16)</f>
        <v>0</v>
      </c>
      <c r="M18" s="25">
        <f>SUM('６学校別 (1):６学校別 (25)'!M16)</f>
        <v>0</v>
      </c>
      <c r="N18" s="26">
        <f t="shared" ref="N18:N35" si="0">SUM(E18:M18)</f>
        <v>0</v>
      </c>
      <c r="O18" s="105"/>
      <c r="P18" s="290" t="s">
        <v>17</v>
      </c>
      <c r="Q18" s="248" t="s">
        <v>87</v>
      </c>
      <c r="R18" s="297"/>
      <c r="S18" s="27">
        <f>SUM('６学校別 (1):６学校別 (25)'!S16)</f>
        <v>0</v>
      </c>
      <c r="T18" s="28" t="s">
        <v>50</v>
      </c>
      <c r="U18" s="242">
        <f>S18*4500+S19*8000+S20*6000</f>
        <v>0</v>
      </c>
      <c r="V18" s="250" t="s">
        <v>18</v>
      </c>
      <c r="W18" s="242">
        <f>U18+U21</f>
        <v>0</v>
      </c>
      <c r="X18" s="258" t="s">
        <v>18</v>
      </c>
      <c r="Y18" s="4"/>
    </row>
    <row r="19" spans="1:34" ht="30" customHeight="1">
      <c r="A19" s="285"/>
      <c r="B19" s="286"/>
      <c r="C19" s="29" t="s">
        <v>19</v>
      </c>
      <c r="D19" s="30" t="s">
        <v>20</v>
      </c>
      <c r="E19" s="31">
        <f>SUM('６学校別 (1):６学校別 (25)'!E17)</f>
        <v>0</v>
      </c>
      <c r="F19" s="31">
        <f>SUM('６学校別 (1):６学校別 (25)'!F17)</f>
        <v>0</v>
      </c>
      <c r="G19" s="31">
        <f>SUM('６学校別 (1):６学校別 (25)'!G17)</f>
        <v>0</v>
      </c>
      <c r="H19" s="31">
        <f>SUM('６学校別 (1):６学校別 (25)'!H17)</f>
        <v>0</v>
      </c>
      <c r="I19" s="31">
        <f>SUM('６学校別 (1):６学校別 (25)'!I17)</f>
        <v>0</v>
      </c>
      <c r="J19" s="31">
        <f>SUM('６学校別 (1):６学校別 (25)'!J17)</f>
        <v>0</v>
      </c>
      <c r="K19" s="31">
        <f>SUM('６学校別 (1):６学校別 (25)'!K17)</f>
        <v>0</v>
      </c>
      <c r="L19" s="31">
        <f>SUM('６学校別 (1):６学校別 (25)'!L17)</f>
        <v>0</v>
      </c>
      <c r="M19" s="31">
        <f>SUM('６学校別 (1):６学校別 (25)'!M17)</f>
        <v>0</v>
      </c>
      <c r="N19" s="32">
        <f t="shared" si="0"/>
        <v>0</v>
      </c>
      <c r="O19" s="105"/>
      <c r="P19" s="291"/>
      <c r="Q19" s="293" t="s">
        <v>39</v>
      </c>
      <c r="R19" s="294"/>
      <c r="S19" s="27">
        <f>SUM('６学校別 (1):６学校別 (25)'!S17)</f>
        <v>0</v>
      </c>
      <c r="T19" s="33" t="s">
        <v>42</v>
      </c>
      <c r="U19" s="256"/>
      <c r="V19" s="251"/>
      <c r="W19" s="243"/>
      <c r="X19" s="259"/>
      <c r="Y19" s="4"/>
    </row>
    <row r="20" spans="1:34" ht="30" customHeight="1">
      <c r="A20" s="285"/>
      <c r="B20" s="286"/>
      <c r="C20" s="152" t="s">
        <v>21</v>
      </c>
      <c r="D20" s="34" t="s">
        <v>16</v>
      </c>
      <c r="E20" s="35">
        <f>SUM('６学校別 (1):６学校別 (25)'!E18)</f>
        <v>0</v>
      </c>
      <c r="F20" s="35">
        <f>SUM('６学校別 (1):６学校別 (25)'!F18)</f>
        <v>0</v>
      </c>
      <c r="G20" s="35">
        <f>SUM('６学校別 (1):６学校別 (25)'!G18)</f>
        <v>0</v>
      </c>
      <c r="H20" s="35">
        <f>SUM('６学校別 (1):６学校別 (25)'!H18)</f>
        <v>0</v>
      </c>
      <c r="I20" s="35">
        <f>SUM('６学校別 (1):６学校別 (25)'!I18)</f>
        <v>0</v>
      </c>
      <c r="J20" s="35">
        <f>SUM('６学校別 (1):６学校別 (25)'!J18)</f>
        <v>0</v>
      </c>
      <c r="K20" s="35">
        <f>SUM('６学校別 (1):６学校別 (25)'!K18)</f>
        <v>0</v>
      </c>
      <c r="L20" s="35">
        <f>SUM('６学校別 (1):６学校別 (25)'!L18)</f>
        <v>0</v>
      </c>
      <c r="M20" s="35">
        <f>SUM('６学校別 (1):６学校別 (25)'!M18)</f>
        <v>0</v>
      </c>
      <c r="N20" s="36">
        <f t="shared" si="0"/>
        <v>0</v>
      </c>
      <c r="O20" s="105"/>
      <c r="P20" s="292"/>
      <c r="Q20" s="248" t="s">
        <v>40</v>
      </c>
      <c r="R20" s="249"/>
      <c r="S20" s="27">
        <f>SUM('６学校別 (1):６学校別 (25)'!S18)</f>
        <v>0</v>
      </c>
      <c r="T20" s="37" t="s">
        <v>42</v>
      </c>
      <c r="U20" s="257"/>
      <c r="V20" s="252"/>
      <c r="W20" s="243"/>
      <c r="X20" s="259"/>
      <c r="Y20" s="4"/>
    </row>
    <row r="21" spans="1:34" ht="30" customHeight="1" thickBot="1">
      <c r="A21" s="285"/>
      <c r="B21" s="286"/>
      <c r="C21" s="153"/>
      <c r="D21" s="30" t="s">
        <v>20</v>
      </c>
      <c r="E21" s="31">
        <f>SUM('６学校別 (1):６学校別 (25)'!E19)</f>
        <v>0</v>
      </c>
      <c r="F21" s="31">
        <f>SUM('６学校別 (1):６学校別 (25)'!F19)</f>
        <v>0</v>
      </c>
      <c r="G21" s="31">
        <f>SUM('６学校別 (1):６学校別 (25)'!G19)</f>
        <v>0</v>
      </c>
      <c r="H21" s="31">
        <f>SUM('６学校別 (1):６学校別 (25)'!H19)</f>
        <v>0</v>
      </c>
      <c r="I21" s="31">
        <f>SUM('６学校別 (1):６学校別 (25)'!I19)</f>
        <v>0</v>
      </c>
      <c r="J21" s="31">
        <f>SUM('６学校別 (1):６学校別 (25)'!J19)</f>
        <v>0</v>
      </c>
      <c r="K21" s="31">
        <f>SUM('６学校別 (1):６学校別 (25)'!K19)</f>
        <v>0</v>
      </c>
      <c r="L21" s="31">
        <f>SUM('６学校別 (1):６学校別 (25)'!L19)</f>
        <v>0</v>
      </c>
      <c r="M21" s="31">
        <f>SUM('６学校別 (1):６学校別 (25)'!M19)</f>
        <v>0</v>
      </c>
      <c r="N21" s="32">
        <f t="shared" si="0"/>
        <v>0</v>
      </c>
      <c r="O21" s="105"/>
      <c r="P21" s="97" t="s">
        <v>41</v>
      </c>
      <c r="Q21" s="253">
        <f>SUM('６学校別 (1):６学校別 (25)'!Q19)</f>
        <v>0</v>
      </c>
      <c r="R21" s="254">
        <f>SUM('６学校別 (1):６学校別 (25)'!R19)</f>
        <v>0</v>
      </c>
      <c r="S21" s="254">
        <f>SUM('６学校別 (1):６学校別 (25)'!S19)</f>
        <v>0</v>
      </c>
      <c r="T21" s="38" t="s">
        <v>22</v>
      </c>
      <c r="U21" s="39">
        <f>Q21*1000</f>
        <v>0</v>
      </c>
      <c r="V21" s="101" t="s">
        <v>18</v>
      </c>
      <c r="W21" s="244"/>
      <c r="X21" s="260"/>
      <c r="Y21" s="4"/>
    </row>
    <row r="22" spans="1:34" ht="30" customHeight="1">
      <c r="A22" s="285"/>
      <c r="B22" s="286"/>
      <c r="C22" s="250" t="s">
        <v>12</v>
      </c>
      <c r="D22" s="34" t="s">
        <v>16</v>
      </c>
      <c r="E22" s="41">
        <f>E18+E20</f>
        <v>0</v>
      </c>
      <c r="F22" s="41">
        <f t="shared" ref="F22:M22" si="1">F18+F20</f>
        <v>0</v>
      </c>
      <c r="G22" s="41">
        <f t="shared" si="1"/>
        <v>0</v>
      </c>
      <c r="H22" s="41">
        <f t="shared" si="1"/>
        <v>0</v>
      </c>
      <c r="I22" s="41">
        <f t="shared" si="1"/>
        <v>0</v>
      </c>
      <c r="J22" s="41">
        <f t="shared" si="1"/>
        <v>0</v>
      </c>
      <c r="K22" s="41">
        <f t="shared" si="1"/>
        <v>0</v>
      </c>
      <c r="L22" s="41">
        <f t="shared" si="1"/>
        <v>0</v>
      </c>
      <c r="M22" s="41">
        <f t="shared" si="1"/>
        <v>0</v>
      </c>
      <c r="N22" s="36">
        <f t="shared" si="0"/>
        <v>0</v>
      </c>
      <c r="O22" s="105"/>
      <c r="P22" s="42"/>
      <c r="Q22" s="42"/>
      <c r="R22" s="12"/>
      <c r="S22" s="12"/>
      <c r="T22" s="42"/>
      <c r="U22" s="42"/>
      <c r="V22" s="42"/>
      <c r="W22" s="42"/>
      <c r="X22" s="103"/>
      <c r="Y22" s="4"/>
    </row>
    <row r="23" spans="1:34" ht="30" customHeight="1" thickBot="1">
      <c r="A23" s="287"/>
      <c r="B23" s="288"/>
      <c r="C23" s="289"/>
      <c r="D23" s="45" t="s">
        <v>20</v>
      </c>
      <c r="E23" s="46">
        <f t="shared" ref="E23:M23" si="2">E19+E21</f>
        <v>0</v>
      </c>
      <c r="F23" s="46">
        <f t="shared" si="2"/>
        <v>0</v>
      </c>
      <c r="G23" s="46">
        <f t="shared" si="2"/>
        <v>0</v>
      </c>
      <c r="H23" s="46">
        <f t="shared" si="2"/>
        <v>0</v>
      </c>
      <c r="I23" s="46">
        <f t="shared" si="2"/>
        <v>0</v>
      </c>
      <c r="J23" s="46">
        <f t="shared" si="2"/>
        <v>0</v>
      </c>
      <c r="K23" s="46">
        <f t="shared" si="2"/>
        <v>0</v>
      </c>
      <c r="L23" s="46">
        <f t="shared" si="2"/>
        <v>0</v>
      </c>
      <c r="M23" s="46">
        <f t="shared" si="2"/>
        <v>0</v>
      </c>
      <c r="N23" s="47">
        <f t="shared" si="0"/>
        <v>0</v>
      </c>
      <c r="O23" s="105"/>
      <c r="P23" s="111" t="s">
        <v>23</v>
      </c>
      <c r="Q23" s="105"/>
      <c r="R23" s="6"/>
      <c r="S23" s="6"/>
      <c r="T23" s="105"/>
      <c r="U23" s="105"/>
      <c r="X23" s="105"/>
      <c r="Y23" s="4"/>
    </row>
    <row r="24" spans="1:34" ht="30" customHeight="1">
      <c r="A24" s="177" t="s">
        <v>43</v>
      </c>
      <c r="B24" s="178"/>
      <c r="C24" s="23" t="s">
        <v>15</v>
      </c>
      <c r="D24" s="24" t="s">
        <v>16</v>
      </c>
      <c r="E24" s="25">
        <f>SUM('６学校別 (1):６学校別 (25)'!E22)</f>
        <v>0</v>
      </c>
      <c r="F24" s="25">
        <f>SUM('６学校別 (1):６学校別 (25)'!F22)</f>
        <v>0</v>
      </c>
      <c r="G24" s="25">
        <f>SUM('６学校別 (1):６学校別 (25)'!G22)</f>
        <v>0</v>
      </c>
      <c r="H24" s="25">
        <f>SUM('６学校別 (1):６学校別 (25)'!H22)</f>
        <v>0</v>
      </c>
      <c r="I24" s="25">
        <f>SUM('６学校別 (1):６学校別 (25)'!I22)</f>
        <v>0</v>
      </c>
      <c r="J24" s="25">
        <f>SUM('６学校別 (1):６学校別 (25)'!J22)</f>
        <v>0</v>
      </c>
      <c r="K24" s="25">
        <f>SUM('６学校別 (1):６学校別 (25)'!K22)</f>
        <v>0</v>
      </c>
      <c r="L24" s="25">
        <f>SUM('６学校別 (1):６学校別 (25)'!L22)</f>
        <v>0</v>
      </c>
      <c r="M24" s="25">
        <f>SUM('６学校別 (1):６学校別 (25)'!M22)</f>
        <v>0</v>
      </c>
      <c r="N24" s="26">
        <f t="shared" si="0"/>
        <v>0</v>
      </c>
      <c r="O24" s="105"/>
      <c r="P24" s="48" t="s">
        <v>24</v>
      </c>
      <c r="Q24" s="183" t="s">
        <v>25</v>
      </c>
      <c r="R24" s="184"/>
      <c r="S24" s="183" t="s">
        <v>26</v>
      </c>
      <c r="T24" s="184"/>
      <c r="U24" s="295" t="s">
        <v>27</v>
      </c>
      <c r="V24" s="296"/>
      <c r="W24" s="245" t="s">
        <v>13</v>
      </c>
      <c r="X24" s="246"/>
      <c r="Y24" s="4"/>
    </row>
    <row r="25" spans="1:34" ht="30" customHeight="1">
      <c r="A25" s="179"/>
      <c r="B25" s="180"/>
      <c r="C25" s="29" t="s">
        <v>19</v>
      </c>
      <c r="D25" s="30" t="s">
        <v>20</v>
      </c>
      <c r="E25" s="31">
        <f>SUM('６学校別 (1):６学校別 (25)'!E23)</f>
        <v>0</v>
      </c>
      <c r="F25" s="31">
        <f>SUM('６学校別 (1):６学校別 (25)'!F23)</f>
        <v>0</v>
      </c>
      <c r="G25" s="31">
        <f>SUM('６学校別 (1):６学校別 (25)'!G23)</f>
        <v>0</v>
      </c>
      <c r="H25" s="31">
        <f>SUM('６学校別 (1):６学校別 (25)'!H23)</f>
        <v>0</v>
      </c>
      <c r="I25" s="31">
        <f>SUM('６学校別 (1):６学校別 (25)'!I23)</f>
        <v>0</v>
      </c>
      <c r="J25" s="31">
        <f>SUM('６学校別 (1):６学校別 (25)'!J23)</f>
        <v>0</v>
      </c>
      <c r="K25" s="31">
        <f>SUM('６学校別 (1):６学校別 (25)'!K23)</f>
        <v>0</v>
      </c>
      <c r="L25" s="31">
        <f>SUM('６学校別 (1):６学校別 (25)'!L23)</f>
        <v>0</v>
      </c>
      <c r="M25" s="31">
        <f>SUM('６学校別 (1):６学校別 (25)'!M23)</f>
        <v>0</v>
      </c>
      <c r="N25" s="32">
        <f t="shared" si="0"/>
        <v>0</v>
      </c>
      <c r="O25" s="105"/>
      <c r="P25" s="100" t="s">
        <v>14</v>
      </c>
      <c r="Q25" s="175">
        <f>SUM('６学校別 (1):６学校別 (25)'!Q23)</f>
        <v>0</v>
      </c>
      <c r="R25" s="176" t="str">
        <f>IF(SUM('６学校別 (1):６学校別 (25)'!R23)=0,"",SUM('６学校別 (1):６学校別 (25)'!R23))</f>
        <v/>
      </c>
      <c r="S25" s="175">
        <f>SUM('６学校別 (1):６学校別 (25)'!S23)</f>
        <v>0</v>
      </c>
      <c r="T25" s="176" t="str">
        <f>IF(SUM('６学校別 (1):６学校別 (25)'!T23)=0,"",SUM('６学校別 (1):６学校別 (25)'!T23))</f>
        <v/>
      </c>
      <c r="U25" s="175">
        <f>SUM('６学校別 (1):６学校別 (25)'!U23)</f>
        <v>0</v>
      </c>
      <c r="V25" s="176" t="str">
        <f>IF(SUM('６学校別 (1):６学校別 (25)'!V23)=0,"",SUM('６学校別 (1):６学校別 (25)'!V23))</f>
        <v/>
      </c>
      <c r="W25" s="186">
        <f>SUM(Q25:V25)</f>
        <v>0</v>
      </c>
      <c r="X25" s="247"/>
      <c r="Y25" s="4"/>
    </row>
    <row r="26" spans="1:34" ht="30" customHeight="1">
      <c r="A26" s="179"/>
      <c r="B26" s="180"/>
      <c r="C26" s="152" t="s">
        <v>21</v>
      </c>
      <c r="D26" s="34" t="s">
        <v>16</v>
      </c>
      <c r="E26" s="35">
        <f>SUM('６学校別 (1):６学校別 (25)'!E24)</f>
        <v>0</v>
      </c>
      <c r="F26" s="35">
        <f>SUM('６学校別 (1):６学校別 (25)'!F24)</f>
        <v>0</v>
      </c>
      <c r="G26" s="35">
        <f>SUM('６学校別 (1):６学校別 (25)'!G24)</f>
        <v>0</v>
      </c>
      <c r="H26" s="35">
        <f>SUM('６学校別 (1):６学校別 (25)'!H24)</f>
        <v>0</v>
      </c>
      <c r="I26" s="35">
        <f>SUM('６学校別 (1):６学校別 (25)'!I24)</f>
        <v>0</v>
      </c>
      <c r="J26" s="35">
        <f>SUM('６学校別 (1):６学校別 (25)'!J24)</f>
        <v>0</v>
      </c>
      <c r="K26" s="35">
        <f>SUM('６学校別 (1):６学校別 (25)'!K24)</f>
        <v>0</v>
      </c>
      <c r="L26" s="35">
        <f>SUM('６学校別 (1):６学校別 (25)'!L24)</f>
        <v>0</v>
      </c>
      <c r="M26" s="35">
        <f>SUM('６学校別 (1):６学校別 (25)'!M24)</f>
        <v>0</v>
      </c>
      <c r="N26" s="36">
        <f t="shared" si="0"/>
        <v>0</v>
      </c>
      <c r="O26" s="105"/>
      <c r="P26" s="50" t="s">
        <v>30</v>
      </c>
      <c r="Q26" s="175">
        <f>SUM('６学校別 (1):６学校別 (25)'!Q24)</f>
        <v>0</v>
      </c>
      <c r="R26" s="176" t="str">
        <f>IF(SUM('６学校別 (1):６学校別 (25)'!R24)=0,"",SUM('６学校別 (1):６学校別 (25)'!R24))</f>
        <v/>
      </c>
      <c r="S26" s="175">
        <f>SUM('６学校別 (1):６学校別 (25)'!S24)</f>
        <v>0</v>
      </c>
      <c r="T26" s="176" t="str">
        <f>IF(SUM('６学校別 (1):６学校別 (25)'!T24)=0,"",SUM('６学校別 (1):６学校別 (25)'!T24))</f>
        <v/>
      </c>
      <c r="U26" s="175">
        <f>SUM('６学校別 (1):６学校別 (25)'!U24)</f>
        <v>0</v>
      </c>
      <c r="V26" s="176" t="str">
        <f>IF(SUM('６学校別 (1):６学校別 (25)'!V24)=0,"",SUM('６学校別 (1):６学校別 (25)'!V24))</f>
        <v/>
      </c>
      <c r="W26" s="186">
        <f>SUM(Q26:V26)</f>
        <v>0</v>
      </c>
      <c r="X26" s="247"/>
      <c r="Y26" s="4"/>
    </row>
    <row r="27" spans="1:34" ht="30" customHeight="1">
      <c r="A27" s="179"/>
      <c r="B27" s="180"/>
      <c r="C27" s="153"/>
      <c r="D27" s="30" t="s">
        <v>20</v>
      </c>
      <c r="E27" s="31">
        <f>SUM('６学校別 (1):６学校別 (25)'!E25)</f>
        <v>0</v>
      </c>
      <c r="F27" s="31">
        <f>SUM('６学校別 (1):６学校別 (25)'!F25)</f>
        <v>0</v>
      </c>
      <c r="G27" s="31">
        <f>SUM('６学校別 (1):６学校別 (25)'!G25)</f>
        <v>0</v>
      </c>
      <c r="H27" s="31">
        <f>SUM('６学校別 (1):６学校別 (25)'!H25)</f>
        <v>0</v>
      </c>
      <c r="I27" s="31">
        <f>SUM('６学校別 (1):６学校別 (25)'!I25)</f>
        <v>0</v>
      </c>
      <c r="J27" s="31">
        <f>SUM('６学校別 (1):６学校別 (25)'!J25)</f>
        <v>0</v>
      </c>
      <c r="K27" s="31">
        <f>SUM('６学校別 (1):６学校別 (25)'!K25)</f>
        <v>0</v>
      </c>
      <c r="L27" s="31">
        <f>SUM('６学校別 (1):６学校別 (25)'!L25)</f>
        <v>0</v>
      </c>
      <c r="M27" s="31">
        <f>SUM('６学校別 (1):６学校別 (25)'!M25)</f>
        <v>0</v>
      </c>
      <c r="N27" s="32">
        <f t="shared" si="0"/>
        <v>0</v>
      </c>
      <c r="O27" s="105"/>
      <c r="P27" s="99" t="s">
        <v>61</v>
      </c>
      <c r="Q27" s="175">
        <f>SUM('６学校別 (1):６学校別 (25)'!Q25)</f>
        <v>0</v>
      </c>
      <c r="R27" s="176" t="str">
        <f>IF(SUM('６学校別 (1):６学校別 (25)'!R25)=0,"",SUM('６学校別 (1):６学校別 (25)'!R25))</f>
        <v/>
      </c>
      <c r="S27" s="175">
        <f>SUM('６学校別 (1):６学校別 (25)'!S25)</f>
        <v>0</v>
      </c>
      <c r="T27" s="176" t="str">
        <f>IF(SUM('６学校別 (1):６学校別 (25)'!T25)=0,"",SUM('６学校別 (1):６学校別 (25)'!T25))</f>
        <v/>
      </c>
      <c r="U27" s="175">
        <f>SUM('６学校別 (1):６学校別 (25)'!U25)</f>
        <v>0</v>
      </c>
      <c r="V27" s="176" t="str">
        <f>IF(SUM('６学校別 (1):６学校別 (25)'!V25)=0,"",SUM('６学校別 (1):６学校別 (25)'!V25))</f>
        <v/>
      </c>
      <c r="W27" s="186">
        <f>SUM(Q27:V27)</f>
        <v>0</v>
      </c>
      <c r="X27" s="247"/>
      <c r="Y27" s="4"/>
      <c r="Z27" s="261" t="s">
        <v>38</v>
      </c>
      <c r="AA27" s="261"/>
      <c r="AB27" s="261"/>
      <c r="AC27" s="261"/>
      <c r="AD27" s="261"/>
      <c r="AE27" s="261"/>
      <c r="AF27" s="261"/>
      <c r="AG27" s="261"/>
      <c r="AH27" s="261"/>
    </row>
    <row r="28" spans="1:34" ht="30" customHeight="1" thickBot="1">
      <c r="A28" s="179"/>
      <c r="B28" s="180"/>
      <c r="C28" s="152" t="s">
        <v>12</v>
      </c>
      <c r="D28" s="34" t="s">
        <v>16</v>
      </c>
      <c r="E28" s="41">
        <f t="shared" ref="E28:M28" si="3">E24+E26</f>
        <v>0</v>
      </c>
      <c r="F28" s="41">
        <f t="shared" si="3"/>
        <v>0</v>
      </c>
      <c r="G28" s="41">
        <f t="shared" si="3"/>
        <v>0</v>
      </c>
      <c r="H28" s="41">
        <f t="shared" si="3"/>
        <v>0</v>
      </c>
      <c r="I28" s="41">
        <f t="shared" si="3"/>
        <v>0</v>
      </c>
      <c r="J28" s="41">
        <f t="shared" si="3"/>
        <v>0</v>
      </c>
      <c r="K28" s="41">
        <f t="shared" si="3"/>
        <v>0</v>
      </c>
      <c r="L28" s="41">
        <f t="shared" si="3"/>
        <v>0</v>
      </c>
      <c r="M28" s="41">
        <f t="shared" si="3"/>
        <v>0</v>
      </c>
      <c r="N28" s="36">
        <f t="shared" si="0"/>
        <v>0</v>
      </c>
      <c r="O28" s="105"/>
      <c r="P28" s="52" t="s">
        <v>13</v>
      </c>
      <c r="Q28" s="186">
        <f>SUM(Q25:R27)</f>
        <v>0</v>
      </c>
      <c r="R28" s="187"/>
      <c r="S28" s="186">
        <f>SUM(S25:T27)</f>
        <v>0</v>
      </c>
      <c r="T28" s="187"/>
      <c r="U28" s="186">
        <f>SUM(U25:V27)</f>
        <v>0</v>
      </c>
      <c r="V28" s="187"/>
      <c r="W28" s="186">
        <f>SUM(Q28:V28)</f>
        <v>0</v>
      </c>
      <c r="X28" s="247"/>
      <c r="Y28" s="4"/>
      <c r="Z28" s="261"/>
      <c r="AA28" s="261"/>
      <c r="AB28" s="261"/>
      <c r="AC28" s="261"/>
      <c r="AD28" s="261"/>
      <c r="AE28" s="261"/>
      <c r="AF28" s="261"/>
      <c r="AG28" s="261"/>
      <c r="AH28" s="261"/>
    </row>
    <row r="29" spans="1:34" ht="30" customHeight="1" thickBot="1">
      <c r="A29" s="181"/>
      <c r="B29" s="182"/>
      <c r="C29" s="185"/>
      <c r="D29" s="45" t="s">
        <v>20</v>
      </c>
      <c r="E29" s="46">
        <f t="shared" ref="E29:M29" si="4">E25+E27</f>
        <v>0</v>
      </c>
      <c r="F29" s="46">
        <f t="shared" si="4"/>
        <v>0</v>
      </c>
      <c r="G29" s="46">
        <f t="shared" si="4"/>
        <v>0</v>
      </c>
      <c r="H29" s="46">
        <f t="shared" si="4"/>
        <v>0</v>
      </c>
      <c r="I29" s="46">
        <f t="shared" si="4"/>
        <v>0</v>
      </c>
      <c r="J29" s="46">
        <f t="shared" si="4"/>
        <v>0</v>
      </c>
      <c r="K29" s="46">
        <f t="shared" si="4"/>
        <v>0</v>
      </c>
      <c r="L29" s="46">
        <f t="shared" si="4"/>
        <v>0</v>
      </c>
      <c r="M29" s="46">
        <f t="shared" si="4"/>
        <v>0</v>
      </c>
      <c r="N29" s="47">
        <f t="shared" si="0"/>
        <v>0</v>
      </c>
      <c r="O29" s="105"/>
      <c r="P29" s="42"/>
      <c r="Q29" s="42"/>
      <c r="R29" s="42"/>
      <c r="S29" s="42"/>
      <c r="T29" s="42"/>
      <c r="U29" s="42"/>
      <c r="V29" s="42"/>
      <c r="W29" s="42"/>
      <c r="X29" s="42"/>
      <c r="Y29" s="4"/>
    </row>
    <row r="30" spans="1:34" ht="30" customHeight="1">
      <c r="A30" s="145" t="s">
        <v>31</v>
      </c>
      <c r="B30" s="147" t="s">
        <v>32</v>
      </c>
      <c r="C30" s="53" t="s">
        <v>15</v>
      </c>
      <c r="D30" s="54" t="s">
        <v>16</v>
      </c>
      <c r="E30" s="25">
        <f>SUM('６学校別 (1):６学校別 (25)'!E28)</f>
        <v>0</v>
      </c>
      <c r="F30" s="25">
        <f>SUM('６学校別 (1):６学校別 (25)'!F28)</f>
        <v>0</v>
      </c>
      <c r="G30" s="25">
        <f>SUM('６学校別 (1):６学校別 (25)'!G28)</f>
        <v>0</v>
      </c>
      <c r="H30" s="25">
        <f>SUM('６学校別 (1):６学校別 (25)'!H28)</f>
        <v>0</v>
      </c>
      <c r="I30" s="25">
        <f>SUM('６学校別 (1):６学校別 (25)'!I28)</f>
        <v>0</v>
      </c>
      <c r="J30" s="25">
        <f>SUM('６学校別 (1):６学校別 (25)'!J28)</f>
        <v>0</v>
      </c>
      <c r="K30" s="25">
        <f>SUM('６学校別 (1):６学校別 (25)'!K28)</f>
        <v>0</v>
      </c>
      <c r="L30" s="25">
        <f>SUM('６学校別 (1):６学校別 (25)'!L28)</f>
        <v>0</v>
      </c>
      <c r="M30" s="25">
        <f>SUM('６学校別 (1):６学校別 (25)'!M28)</f>
        <v>0</v>
      </c>
      <c r="N30" s="26">
        <f t="shared" si="0"/>
        <v>0</v>
      </c>
      <c r="O30" s="105"/>
      <c r="P30" s="151" t="s">
        <v>91</v>
      </c>
      <c r="Q30" s="151"/>
      <c r="R30" s="151"/>
      <c r="S30" s="151"/>
      <c r="T30" s="151"/>
      <c r="U30" s="151"/>
      <c r="V30" s="151"/>
      <c r="W30" s="151"/>
      <c r="X30" s="151"/>
      <c r="Y30" s="4"/>
    </row>
    <row r="31" spans="1:34" ht="30" customHeight="1">
      <c r="A31" s="145"/>
      <c r="B31" s="147"/>
      <c r="C31" s="29" t="s">
        <v>19</v>
      </c>
      <c r="D31" s="30" t="s">
        <v>20</v>
      </c>
      <c r="E31" s="31">
        <f>SUM('６学校別 (1):６学校別 (25)'!E29)</f>
        <v>0</v>
      </c>
      <c r="F31" s="31">
        <f>SUM('６学校別 (1):６学校別 (25)'!F29)</f>
        <v>0</v>
      </c>
      <c r="G31" s="31">
        <f>SUM('６学校別 (1):６学校別 (25)'!G29)</f>
        <v>0</v>
      </c>
      <c r="H31" s="31">
        <f>SUM('６学校別 (1):６学校別 (25)'!H29)</f>
        <v>0</v>
      </c>
      <c r="I31" s="31">
        <f>SUM('６学校別 (1):６学校別 (25)'!I29)</f>
        <v>0</v>
      </c>
      <c r="J31" s="31">
        <f>SUM('６学校別 (1):６学校別 (25)'!J29)</f>
        <v>0</v>
      </c>
      <c r="K31" s="31">
        <f>SUM('６学校別 (1):６学校別 (25)'!K29)</f>
        <v>0</v>
      </c>
      <c r="L31" s="31">
        <f>SUM('６学校別 (1):６学校別 (25)'!L29)</f>
        <v>0</v>
      </c>
      <c r="M31" s="31">
        <f>SUM('６学校別 (1):６学校別 (25)'!M29)</f>
        <v>0</v>
      </c>
      <c r="N31" s="32">
        <f t="shared" si="0"/>
        <v>0</v>
      </c>
      <c r="O31" s="105"/>
      <c r="P31" s="151"/>
      <c r="Q31" s="151"/>
      <c r="R31" s="151"/>
      <c r="S31" s="151"/>
      <c r="T31" s="151"/>
      <c r="U31" s="151"/>
      <c r="V31" s="151"/>
      <c r="W31" s="151"/>
      <c r="X31" s="151"/>
      <c r="Y31" s="4"/>
    </row>
    <row r="32" spans="1:34" ht="30" customHeight="1">
      <c r="A32" s="145"/>
      <c r="B32" s="147"/>
      <c r="C32" s="152" t="s">
        <v>21</v>
      </c>
      <c r="D32" s="34" t="s">
        <v>16</v>
      </c>
      <c r="E32" s="35">
        <f>SUM('６学校別 (1):６学校別 (25)'!E30)</f>
        <v>0</v>
      </c>
      <c r="F32" s="35">
        <f>SUM('６学校別 (1):６学校別 (25)'!F30)</f>
        <v>0</v>
      </c>
      <c r="G32" s="35">
        <f>SUM('６学校別 (1):６学校別 (25)'!G30)</f>
        <v>0</v>
      </c>
      <c r="H32" s="35">
        <f>SUM('６学校別 (1):６学校別 (25)'!H30)</f>
        <v>0</v>
      </c>
      <c r="I32" s="35">
        <f>SUM('６学校別 (1):６学校別 (25)'!I30)</f>
        <v>0</v>
      </c>
      <c r="J32" s="35">
        <f>SUM('６学校別 (1):６学校別 (25)'!J30)</f>
        <v>0</v>
      </c>
      <c r="K32" s="35">
        <f>SUM('６学校別 (1):６学校別 (25)'!K30)</f>
        <v>0</v>
      </c>
      <c r="L32" s="35">
        <f>SUM('６学校別 (1):６学校別 (25)'!L30)</f>
        <v>0</v>
      </c>
      <c r="M32" s="35">
        <f>SUM('６学校別 (1):６学校別 (25)'!M30)</f>
        <v>0</v>
      </c>
      <c r="N32" s="36">
        <f t="shared" si="0"/>
        <v>0</v>
      </c>
      <c r="O32" s="105"/>
      <c r="P32" s="109" t="s">
        <v>63</v>
      </c>
      <c r="Q32" s="109"/>
      <c r="R32" s="109"/>
      <c r="S32" s="109"/>
      <c r="T32" s="109"/>
      <c r="U32" s="109"/>
      <c r="V32" s="109"/>
      <c r="W32" s="109"/>
      <c r="X32" s="109"/>
      <c r="Y32" s="4"/>
    </row>
    <row r="33" spans="1:25" ht="30" customHeight="1">
      <c r="A33" s="145"/>
      <c r="B33" s="147"/>
      <c r="C33" s="153"/>
      <c r="D33" s="30" t="s">
        <v>20</v>
      </c>
      <c r="E33" s="31">
        <f>SUM('６学校別 (1):６学校別 (25)'!E31)</f>
        <v>0</v>
      </c>
      <c r="F33" s="31">
        <f>SUM('６学校別 (1):６学校別 (25)'!F31)</f>
        <v>0</v>
      </c>
      <c r="G33" s="31">
        <f>SUM('６学校別 (1):６学校別 (25)'!G31)</f>
        <v>0</v>
      </c>
      <c r="H33" s="31">
        <f>SUM('６学校別 (1):６学校別 (25)'!H31)</f>
        <v>0</v>
      </c>
      <c r="I33" s="31">
        <f>SUM('６学校別 (1):６学校別 (25)'!I31)</f>
        <v>0</v>
      </c>
      <c r="J33" s="31">
        <f>SUM('６学校別 (1):６学校別 (25)'!J31)</f>
        <v>0</v>
      </c>
      <c r="K33" s="31">
        <f>SUM('６学校別 (1):６学校別 (25)'!K31)</f>
        <v>0</v>
      </c>
      <c r="L33" s="31">
        <f>SUM('６学校別 (1):６学校別 (25)'!L31)</f>
        <v>0</v>
      </c>
      <c r="M33" s="31">
        <f>SUM('６学校別 (1):６学校別 (25)'!M31)</f>
        <v>0</v>
      </c>
      <c r="N33" s="32">
        <f t="shared" si="0"/>
        <v>0</v>
      </c>
      <c r="O33" s="105"/>
      <c r="P33" s="139" t="s">
        <v>92</v>
      </c>
      <c r="Q33" s="140"/>
      <c r="R33" s="140"/>
      <c r="S33" s="140"/>
      <c r="T33" s="140"/>
      <c r="U33" s="140"/>
      <c r="V33" s="140"/>
      <c r="W33" s="140"/>
      <c r="X33" s="140"/>
      <c r="Y33" s="4"/>
    </row>
    <row r="34" spans="1:25" ht="30" customHeight="1">
      <c r="A34" s="145"/>
      <c r="B34" s="147"/>
      <c r="C34" s="152" t="s">
        <v>12</v>
      </c>
      <c r="D34" s="34" t="s">
        <v>16</v>
      </c>
      <c r="E34" s="41">
        <f t="shared" ref="E34:M34" si="5">E30+E32</f>
        <v>0</v>
      </c>
      <c r="F34" s="41">
        <f t="shared" si="5"/>
        <v>0</v>
      </c>
      <c r="G34" s="41">
        <f t="shared" si="5"/>
        <v>0</v>
      </c>
      <c r="H34" s="41">
        <f t="shared" si="5"/>
        <v>0</v>
      </c>
      <c r="I34" s="41">
        <f t="shared" si="5"/>
        <v>0</v>
      </c>
      <c r="J34" s="41">
        <f t="shared" si="5"/>
        <v>0</v>
      </c>
      <c r="K34" s="41">
        <f t="shared" si="5"/>
        <v>0</v>
      </c>
      <c r="L34" s="41">
        <f t="shared" si="5"/>
        <v>0</v>
      </c>
      <c r="M34" s="41">
        <f t="shared" si="5"/>
        <v>0</v>
      </c>
      <c r="N34" s="36">
        <f t="shared" si="0"/>
        <v>0</v>
      </c>
      <c r="O34" s="105"/>
      <c r="P34" s="141" t="s">
        <v>78</v>
      </c>
      <c r="Q34" s="141"/>
      <c r="R34" s="141"/>
      <c r="S34" s="141"/>
      <c r="T34" s="141"/>
      <c r="U34" s="141"/>
      <c r="V34" s="141"/>
      <c r="W34" s="141"/>
      <c r="X34" s="141"/>
      <c r="Y34" s="57"/>
    </row>
    <row r="35" spans="1:25" ht="30" customHeight="1" thickBot="1">
      <c r="A35" s="154"/>
      <c r="B35" s="155"/>
      <c r="C35" s="156"/>
      <c r="D35" s="58" t="s">
        <v>20</v>
      </c>
      <c r="E35" s="59">
        <f t="shared" ref="E35:M35" si="6">E31+E33</f>
        <v>0</v>
      </c>
      <c r="F35" s="59">
        <f t="shared" si="6"/>
        <v>0</v>
      </c>
      <c r="G35" s="59">
        <f t="shared" si="6"/>
        <v>0</v>
      </c>
      <c r="H35" s="59">
        <f t="shared" si="6"/>
        <v>0</v>
      </c>
      <c r="I35" s="59">
        <f t="shared" si="6"/>
        <v>0</v>
      </c>
      <c r="J35" s="59">
        <f t="shared" si="6"/>
        <v>0</v>
      </c>
      <c r="K35" s="59">
        <f t="shared" si="6"/>
        <v>0</v>
      </c>
      <c r="L35" s="59">
        <f t="shared" si="6"/>
        <v>0</v>
      </c>
      <c r="M35" s="59">
        <f t="shared" si="6"/>
        <v>0</v>
      </c>
      <c r="N35" s="60">
        <f t="shared" si="0"/>
        <v>0</v>
      </c>
      <c r="O35" s="105"/>
      <c r="P35" s="141"/>
      <c r="Q35" s="141"/>
      <c r="R35" s="141"/>
      <c r="S35" s="141"/>
      <c r="T35" s="141"/>
      <c r="U35" s="141"/>
      <c r="V35" s="141"/>
      <c r="W35" s="141"/>
      <c r="X35" s="141"/>
      <c r="Y35" s="4"/>
    </row>
    <row r="36" spans="1:25" ht="30" customHeight="1" thickTop="1">
      <c r="A36" s="142" t="s">
        <v>35</v>
      </c>
      <c r="B36" s="143"/>
      <c r="C36" s="144"/>
      <c r="D36" s="61" t="s">
        <v>16</v>
      </c>
      <c r="E36" s="62">
        <f t="shared" ref="E36:N37" si="7">SUM(E22+E28+E34)</f>
        <v>0</v>
      </c>
      <c r="F36" s="62">
        <f t="shared" si="7"/>
        <v>0</v>
      </c>
      <c r="G36" s="62">
        <f t="shared" si="7"/>
        <v>0</v>
      </c>
      <c r="H36" s="62">
        <f t="shared" si="7"/>
        <v>0</v>
      </c>
      <c r="I36" s="62">
        <f t="shared" si="7"/>
        <v>0</v>
      </c>
      <c r="J36" s="62">
        <f t="shared" si="7"/>
        <v>0</v>
      </c>
      <c r="K36" s="62">
        <f t="shared" si="7"/>
        <v>0</v>
      </c>
      <c r="L36" s="62">
        <f t="shared" si="7"/>
        <v>0</v>
      </c>
      <c r="M36" s="62">
        <f t="shared" si="7"/>
        <v>0</v>
      </c>
      <c r="N36" s="63">
        <f t="shared" si="7"/>
        <v>0</v>
      </c>
      <c r="O36" s="105"/>
      <c r="P36" s="166" t="s">
        <v>34</v>
      </c>
      <c r="Q36" s="167"/>
      <c r="R36" s="167"/>
      <c r="S36" s="167"/>
      <c r="T36" s="167"/>
      <c r="U36" s="168"/>
      <c r="V36" s="345" t="s">
        <v>64</v>
      </c>
      <c r="W36" s="346"/>
      <c r="X36" s="347"/>
      <c r="Y36" s="4"/>
    </row>
    <row r="37" spans="1:25" ht="30" customHeight="1">
      <c r="A37" s="145"/>
      <c r="B37" s="146"/>
      <c r="C37" s="147"/>
      <c r="D37" s="64" t="s">
        <v>20</v>
      </c>
      <c r="E37" s="65">
        <f>SUM(E23+E29+E35)</f>
        <v>0</v>
      </c>
      <c r="F37" s="65">
        <f t="shared" si="7"/>
        <v>0</v>
      </c>
      <c r="G37" s="65">
        <f t="shared" si="7"/>
        <v>0</v>
      </c>
      <c r="H37" s="65">
        <f t="shared" si="7"/>
        <v>0</v>
      </c>
      <c r="I37" s="65">
        <f t="shared" si="7"/>
        <v>0</v>
      </c>
      <c r="J37" s="65">
        <f t="shared" si="7"/>
        <v>0</v>
      </c>
      <c r="K37" s="65">
        <f t="shared" si="7"/>
        <v>0</v>
      </c>
      <c r="L37" s="65">
        <f t="shared" si="7"/>
        <v>0</v>
      </c>
      <c r="M37" s="65">
        <f t="shared" si="7"/>
        <v>0</v>
      </c>
      <c r="N37" s="66">
        <f>SUM(N23+N29+N35)</f>
        <v>0</v>
      </c>
      <c r="O37" s="105"/>
      <c r="P37" s="169"/>
      <c r="Q37" s="170"/>
      <c r="R37" s="170"/>
      <c r="S37" s="170"/>
      <c r="T37" s="170"/>
      <c r="U37" s="171"/>
      <c r="V37" s="352" t="str">
        <f>IF('５都道府県選手団'!V37="","",'５都道府県選手団'!V37)</f>
        <v/>
      </c>
      <c r="W37" s="353"/>
      <c r="X37" s="354"/>
      <c r="Y37" s="4"/>
    </row>
    <row r="38" spans="1:25" ht="30" customHeight="1" thickBot="1">
      <c r="A38" s="148"/>
      <c r="B38" s="149"/>
      <c r="C38" s="150"/>
      <c r="D38" s="67" t="s">
        <v>36</v>
      </c>
      <c r="E38" s="68">
        <f>SUM(E36+E37)</f>
        <v>0</v>
      </c>
      <c r="F38" s="68">
        <f t="shared" ref="F38:M38" si="8">SUM(F36+F37)</f>
        <v>0</v>
      </c>
      <c r="G38" s="68">
        <f t="shared" si="8"/>
        <v>0</v>
      </c>
      <c r="H38" s="68">
        <f t="shared" si="8"/>
        <v>0</v>
      </c>
      <c r="I38" s="68">
        <f t="shared" si="8"/>
        <v>0</v>
      </c>
      <c r="J38" s="68">
        <f t="shared" si="8"/>
        <v>0</v>
      </c>
      <c r="K38" s="68">
        <f t="shared" si="8"/>
        <v>0</v>
      </c>
      <c r="L38" s="68">
        <f t="shared" si="8"/>
        <v>0</v>
      </c>
      <c r="M38" s="68">
        <f t="shared" si="8"/>
        <v>0</v>
      </c>
      <c r="N38" s="69">
        <f>SUM(N36+N37)</f>
        <v>0</v>
      </c>
      <c r="O38" s="70"/>
      <c r="P38" s="172"/>
      <c r="Q38" s="173"/>
      <c r="R38" s="173"/>
      <c r="S38" s="173"/>
      <c r="T38" s="173"/>
      <c r="U38" s="174"/>
      <c r="V38" s="355"/>
      <c r="W38" s="356"/>
      <c r="X38" s="357"/>
      <c r="Y38" s="4"/>
    </row>
    <row r="39" spans="1:25" ht="24" customHeight="1">
      <c r="A39" s="71"/>
      <c r="B39" s="71"/>
      <c r="C39" s="71"/>
      <c r="D39" s="71"/>
      <c r="E39" s="72"/>
      <c r="F39" s="72"/>
      <c r="G39" s="72"/>
      <c r="H39" s="72"/>
      <c r="I39" s="72"/>
      <c r="J39" s="72"/>
      <c r="K39" s="72"/>
      <c r="L39" s="72"/>
      <c r="M39" s="73"/>
      <c r="O39" s="109"/>
      <c r="P39" s="74"/>
      <c r="Q39" s="74"/>
      <c r="R39" s="109"/>
      <c r="S39" s="109"/>
      <c r="T39" s="75"/>
      <c r="U39" s="75"/>
      <c r="V39" s="75"/>
      <c r="W39" s="75"/>
      <c r="X39" s="74"/>
      <c r="Y39" s="4"/>
    </row>
    <row r="40" spans="1:25" ht="29.25" customHeight="1">
      <c r="D40" s="4"/>
      <c r="E40" s="4"/>
      <c r="F40" s="4"/>
      <c r="N40" s="6"/>
      <c r="O40" s="6"/>
      <c r="P40" s="7"/>
      <c r="Q40" s="7"/>
      <c r="R40" s="7"/>
      <c r="S40" s="7"/>
      <c r="T40" s="7"/>
      <c r="U40" s="4"/>
      <c r="V40" s="4"/>
      <c r="W40" s="4"/>
      <c r="X40" s="4"/>
      <c r="Y40" s="4"/>
    </row>
    <row r="41" spans="1:25">
      <c r="Q41" s="7"/>
      <c r="R41" s="7"/>
      <c r="S41" s="7"/>
      <c r="T41" s="7"/>
      <c r="U41" s="7"/>
      <c r="V41" s="4"/>
      <c r="W41" s="4"/>
      <c r="X41" s="4"/>
      <c r="Y41" s="4"/>
    </row>
  </sheetData>
  <mergeCells count="70">
    <mergeCell ref="A36:C38"/>
    <mergeCell ref="P36:U38"/>
    <mergeCell ref="V36:X36"/>
    <mergeCell ref="V37:X38"/>
    <mergeCell ref="A30:A35"/>
    <mergeCell ref="B30:B35"/>
    <mergeCell ref="P30:X31"/>
    <mergeCell ref="C32:C33"/>
    <mergeCell ref="C34:C35"/>
    <mergeCell ref="P35:X35"/>
    <mergeCell ref="P34:X34"/>
    <mergeCell ref="P33:X33"/>
    <mergeCell ref="U27:V27"/>
    <mergeCell ref="W27:X27"/>
    <mergeCell ref="Z27:AH28"/>
    <mergeCell ref="C28:C29"/>
    <mergeCell ref="Q28:R28"/>
    <mergeCell ref="S28:T28"/>
    <mergeCell ref="U28:V28"/>
    <mergeCell ref="W28:X28"/>
    <mergeCell ref="A24:B29"/>
    <mergeCell ref="Q24:R24"/>
    <mergeCell ref="S24:T24"/>
    <mergeCell ref="U24:V24"/>
    <mergeCell ref="W24:X24"/>
    <mergeCell ref="Q25:R25"/>
    <mergeCell ref="S25:T25"/>
    <mergeCell ref="U25:V25"/>
    <mergeCell ref="W25:X25"/>
    <mergeCell ref="C26:C27"/>
    <mergeCell ref="Q26:R26"/>
    <mergeCell ref="S26:T26"/>
    <mergeCell ref="U26:V26"/>
    <mergeCell ref="W26:X26"/>
    <mergeCell ref="Q27:R27"/>
    <mergeCell ref="S27:T27"/>
    <mergeCell ref="X18:X21"/>
    <mergeCell ref="Q19:R19"/>
    <mergeCell ref="C20:C21"/>
    <mergeCell ref="Q20:R20"/>
    <mergeCell ref="Q21:S21"/>
    <mergeCell ref="V18:V20"/>
    <mergeCell ref="W18:W21"/>
    <mergeCell ref="C22:C23"/>
    <mergeCell ref="A18:B23"/>
    <mergeCell ref="P18:P20"/>
    <mergeCell ref="Q18:R18"/>
    <mergeCell ref="U18:U20"/>
    <mergeCell ref="W17:X17"/>
    <mergeCell ref="A10:C13"/>
    <mergeCell ref="D10:H13"/>
    <mergeCell ref="I10:J13"/>
    <mergeCell ref="L10:R10"/>
    <mergeCell ref="T10:X10"/>
    <mergeCell ref="K11:R13"/>
    <mergeCell ref="T11:X11"/>
    <mergeCell ref="T13:X13"/>
    <mergeCell ref="A15:D17"/>
    <mergeCell ref="E15:M15"/>
    <mergeCell ref="N15:N17"/>
    <mergeCell ref="Q17:T17"/>
    <mergeCell ref="U17:V17"/>
    <mergeCell ref="A1:C1"/>
    <mergeCell ref="A3:Z3"/>
    <mergeCell ref="A5:F8"/>
    <mergeCell ref="G5:J8"/>
    <mergeCell ref="L5:M8"/>
    <mergeCell ref="N5:R7"/>
    <mergeCell ref="N8:R8"/>
    <mergeCell ref="R1:X1"/>
  </mergeCells>
  <phoneticPr fontId="1"/>
  <dataValidations count="1">
    <dataValidation type="list" allowBlank="1" showInputMessage="1" showErrorMessage="1" sqref="A5">
      <formula1>"北北海道,南北海道,青森県,岩手県,宮城県,秋田県,山形県,福島県,茨城県,栃木県,群馬県,埼玉県,千葉県,東京都,神奈川県,山梨県,長野県,新潟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6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5"/>
  <sheetViews>
    <sheetView topLeftCell="A22" zoomScale="58" zoomScaleNormal="58" zoomScaleSheetLayoutView="50" zoomScalePageLayoutView="25" workbookViewId="0">
      <selection activeCell="E28" sqref="E28:M31"/>
    </sheetView>
  </sheetViews>
  <sheetFormatPr defaultColWidth="0.125" defaultRowHeight="19.5"/>
  <cols>
    <col min="1" max="1" width="3.375" style="4" customWidth="1"/>
    <col min="2" max="2" width="3.25" style="4" customWidth="1"/>
    <col min="3" max="4" width="10" style="5" customWidth="1"/>
    <col min="5" max="13" width="12.75" style="4" customWidth="1"/>
    <col min="14" max="14" width="10.625" style="4" customWidth="1"/>
    <col min="15" max="15" width="4.5" style="4" customWidth="1"/>
    <col min="16" max="16" width="21" style="4" customWidth="1"/>
    <col min="17" max="17" width="6.625" style="4" customWidth="1"/>
    <col min="18" max="18" width="12.125" style="6" customWidth="1"/>
    <col min="19" max="19" width="12.625" style="6" customWidth="1"/>
    <col min="20" max="20" width="6" style="7" bestFit="1" customWidth="1"/>
    <col min="21" max="21" width="20.5" style="7" customWidth="1"/>
    <col min="22" max="22" width="4.25" style="7" bestFit="1" customWidth="1"/>
    <col min="23" max="23" width="22.25" style="7" customWidth="1"/>
    <col min="24" max="24" width="4.25" style="4" bestFit="1" customWidth="1"/>
    <col min="25" max="16384" width="0.125" style="4"/>
  </cols>
  <sheetData>
    <row r="1" spans="1:37" ht="21" customHeight="1">
      <c r="A1" s="188" t="s">
        <v>0</v>
      </c>
      <c r="B1" s="189"/>
      <c r="C1" s="190"/>
      <c r="D1" s="1"/>
      <c r="E1" s="13"/>
      <c r="F1" s="13"/>
      <c r="G1" s="3"/>
      <c r="H1" s="3"/>
      <c r="P1" s="318"/>
      <c r="Q1" s="318"/>
      <c r="R1" s="318"/>
      <c r="S1" s="318"/>
      <c r="T1" s="318"/>
      <c r="U1" s="318"/>
      <c r="V1" s="318"/>
      <c r="W1" s="318"/>
      <c r="X1" s="318"/>
    </row>
    <row r="2" spans="1:37" ht="10.5" hidden="1" customHeight="1"/>
    <row r="3" spans="1:37" ht="33.75" customHeight="1" thickBot="1">
      <c r="A3" s="319" t="s">
        <v>86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</row>
    <row r="4" spans="1:37" ht="12" customHeight="1">
      <c r="A4" s="320" t="s">
        <v>1</v>
      </c>
      <c r="B4" s="321"/>
      <c r="C4" s="321"/>
      <c r="D4" s="337"/>
      <c r="E4" s="211"/>
      <c r="F4" s="211"/>
      <c r="G4" s="211"/>
      <c r="H4" s="212"/>
      <c r="I4" s="8"/>
      <c r="J4" s="234" t="s">
        <v>62</v>
      </c>
      <c r="K4" s="235"/>
      <c r="L4" s="328" t="s">
        <v>2</v>
      </c>
      <c r="M4" s="329"/>
      <c r="N4" s="329"/>
      <c r="O4" s="329"/>
      <c r="P4" s="329"/>
      <c r="Q4" s="329"/>
      <c r="R4" s="329"/>
      <c r="S4" s="329"/>
      <c r="T4" s="330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7" s="9" customFormat="1" ht="15" customHeight="1">
      <c r="A5" s="322"/>
      <c r="B5" s="323"/>
      <c r="C5" s="323"/>
      <c r="D5" s="338"/>
      <c r="E5" s="213"/>
      <c r="F5" s="213"/>
      <c r="G5" s="213"/>
      <c r="H5" s="214"/>
      <c r="I5" s="8"/>
      <c r="J5" s="236"/>
      <c r="K5" s="237"/>
      <c r="L5" s="331"/>
      <c r="M5" s="332"/>
      <c r="N5" s="332"/>
      <c r="O5" s="332"/>
      <c r="P5" s="332"/>
      <c r="Q5" s="332"/>
      <c r="R5" s="332"/>
      <c r="S5" s="332"/>
      <c r="T5" s="333"/>
    </row>
    <row r="6" spans="1:37" s="9" customFormat="1" ht="15" customHeight="1">
      <c r="A6" s="324"/>
      <c r="B6" s="325"/>
      <c r="C6" s="325"/>
      <c r="D6" s="338"/>
      <c r="E6" s="213"/>
      <c r="F6" s="213"/>
      <c r="G6" s="213"/>
      <c r="H6" s="214"/>
      <c r="I6" s="8"/>
      <c r="J6" s="238"/>
      <c r="K6" s="239"/>
      <c r="L6" s="331"/>
      <c r="M6" s="332"/>
      <c r="N6" s="332"/>
      <c r="O6" s="332"/>
      <c r="P6" s="332"/>
      <c r="Q6" s="332"/>
      <c r="R6" s="332"/>
      <c r="S6" s="332"/>
      <c r="T6" s="333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7" ht="27" customHeight="1" thickBot="1">
      <c r="A7" s="326"/>
      <c r="B7" s="327"/>
      <c r="C7" s="327"/>
      <c r="D7" s="339"/>
      <c r="E7" s="215"/>
      <c r="F7" s="215"/>
      <c r="G7" s="215"/>
      <c r="H7" s="216"/>
      <c r="I7" s="8"/>
      <c r="J7" s="240"/>
      <c r="K7" s="241"/>
      <c r="L7" s="334"/>
      <c r="M7" s="335"/>
      <c r="N7" s="335"/>
      <c r="O7" s="335"/>
      <c r="P7" s="335"/>
      <c r="Q7" s="335"/>
      <c r="R7" s="335"/>
      <c r="S7" s="335"/>
      <c r="T7" s="336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7" s="9" customFormat="1" ht="19.5" customHeight="1">
      <c r="A8" s="191" t="s">
        <v>37</v>
      </c>
      <c r="B8" s="192"/>
      <c r="C8" s="193"/>
      <c r="D8" s="265"/>
      <c r="E8" s="266"/>
      <c r="F8" s="266"/>
      <c r="G8" s="266"/>
      <c r="H8" s="267"/>
      <c r="I8" s="200" t="s">
        <v>3</v>
      </c>
      <c r="J8" s="193"/>
      <c r="K8" s="11" t="s">
        <v>4</v>
      </c>
      <c r="L8" s="204"/>
      <c r="M8" s="204"/>
      <c r="N8" s="204"/>
      <c r="O8" s="204"/>
      <c r="P8" s="204"/>
      <c r="Q8" s="204"/>
      <c r="R8" s="204"/>
      <c r="S8" s="12" t="s">
        <v>48</v>
      </c>
      <c r="T8" s="205"/>
      <c r="U8" s="205"/>
      <c r="V8" s="205"/>
      <c r="W8" s="205"/>
      <c r="X8" s="206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9.5" customHeight="1">
      <c r="A9" s="194"/>
      <c r="B9" s="195"/>
      <c r="C9" s="196"/>
      <c r="D9" s="268"/>
      <c r="E9" s="269"/>
      <c r="F9" s="269"/>
      <c r="G9" s="269"/>
      <c r="H9" s="270"/>
      <c r="I9" s="201"/>
      <c r="J9" s="196"/>
      <c r="K9" s="207"/>
      <c r="L9" s="146"/>
      <c r="M9" s="146"/>
      <c r="N9" s="146"/>
      <c r="O9" s="146"/>
      <c r="P9" s="146"/>
      <c r="Q9" s="146"/>
      <c r="R9" s="146"/>
      <c r="S9" s="14" t="s">
        <v>5</v>
      </c>
      <c r="T9" s="209"/>
      <c r="U9" s="209"/>
      <c r="V9" s="209"/>
      <c r="W9" s="209"/>
      <c r="X9" s="210"/>
    </row>
    <row r="10" spans="1:37" ht="19.5" customHeight="1">
      <c r="A10" s="194"/>
      <c r="B10" s="195"/>
      <c r="C10" s="196"/>
      <c r="D10" s="268"/>
      <c r="E10" s="269"/>
      <c r="F10" s="269"/>
      <c r="G10" s="269"/>
      <c r="H10" s="270"/>
      <c r="I10" s="201"/>
      <c r="J10" s="196"/>
      <c r="K10" s="207"/>
      <c r="L10" s="146"/>
      <c r="M10" s="146"/>
      <c r="N10" s="146"/>
      <c r="O10" s="146"/>
      <c r="P10" s="146"/>
      <c r="Q10" s="146"/>
      <c r="R10" s="146"/>
      <c r="S10" s="14" t="s">
        <v>51</v>
      </c>
      <c r="T10" s="15"/>
      <c r="U10" s="15"/>
      <c r="V10" s="15"/>
      <c r="W10" s="15"/>
      <c r="X10" s="16"/>
    </row>
    <row r="11" spans="1:37" ht="20.25" customHeight="1" thickBot="1">
      <c r="A11" s="197"/>
      <c r="B11" s="198"/>
      <c r="C11" s="199"/>
      <c r="D11" s="271"/>
      <c r="E11" s="272"/>
      <c r="F11" s="272"/>
      <c r="G11" s="272"/>
      <c r="H11" s="273"/>
      <c r="I11" s="202"/>
      <c r="J11" s="199"/>
      <c r="K11" s="208"/>
      <c r="L11" s="149"/>
      <c r="M11" s="149"/>
      <c r="N11" s="149"/>
      <c r="O11" s="149"/>
      <c r="P11" s="149"/>
      <c r="Q11" s="149"/>
      <c r="R11" s="149"/>
      <c r="S11" s="17" t="s">
        <v>52</v>
      </c>
      <c r="T11" s="232"/>
      <c r="U11" s="232"/>
      <c r="V11" s="232"/>
      <c r="W11" s="232"/>
      <c r="X11" s="233"/>
    </row>
    <row r="12" spans="1:37" ht="3.75" customHeight="1" thickBot="1"/>
    <row r="13" spans="1:37" ht="21.75" customHeight="1">
      <c r="A13" s="278" t="s">
        <v>7</v>
      </c>
      <c r="B13" s="204"/>
      <c r="C13" s="204"/>
      <c r="D13" s="279"/>
      <c r="E13" s="280" t="s">
        <v>77</v>
      </c>
      <c r="F13" s="281"/>
      <c r="G13" s="281"/>
      <c r="H13" s="281"/>
      <c r="I13" s="281"/>
      <c r="J13" s="281"/>
      <c r="K13" s="281"/>
      <c r="L13" s="281"/>
      <c r="M13" s="282"/>
      <c r="N13" s="275" t="s">
        <v>8</v>
      </c>
      <c r="O13" s="13"/>
      <c r="P13" s="19" t="s">
        <v>53</v>
      </c>
      <c r="Q13" s="51"/>
      <c r="R13" s="19"/>
      <c r="S13" s="19"/>
      <c r="T13" s="51"/>
      <c r="U13" s="51"/>
      <c r="V13" s="51"/>
      <c r="W13" s="51"/>
      <c r="X13" s="51"/>
    </row>
    <row r="14" spans="1:37" ht="20.25" thickBot="1">
      <c r="A14" s="145"/>
      <c r="B14" s="146"/>
      <c r="C14" s="146"/>
      <c r="D14" s="147"/>
      <c r="E14" s="120">
        <v>2</v>
      </c>
      <c r="F14" s="120">
        <v>3</v>
      </c>
      <c r="G14" s="120">
        <v>4</v>
      </c>
      <c r="H14" s="120">
        <v>5</v>
      </c>
      <c r="I14" s="120">
        <v>6</v>
      </c>
      <c r="J14" s="120">
        <v>7</v>
      </c>
      <c r="K14" s="120">
        <v>8</v>
      </c>
      <c r="L14" s="120">
        <v>9</v>
      </c>
      <c r="M14" s="120">
        <v>10</v>
      </c>
      <c r="N14" s="276"/>
      <c r="O14" s="13"/>
      <c r="P14" s="51"/>
      <c r="Q14" s="71" t="s">
        <v>88</v>
      </c>
      <c r="R14" s="19"/>
      <c r="S14" s="19"/>
      <c r="T14" s="51"/>
      <c r="U14" s="51"/>
      <c r="V14" s="51"/>
      <c r="W14" s="51"/>
      <c r="X14" s="51"/>
    </row>
    <row r="15" spans="1:37" ht="20.25" thickBot="1">
      <c r="A15" s="145"/>
      <c r="B15" s="146"/>
      <c r="C15" s="146"/>
      <c r="D15" s="147"/>
      <c r="E15" s="121" t="s">
        <v>74</v>
      </c>
      <c r="F15" s="121" t="s">
        <v>75</v>
      </c>
      <c r="G15" s="121" t="s">
        <v>76</v>
      </c>
      <c r="H15" s="121" t="s">
        <v>70</v>
      </c>
      <c r="I15" s="121" t="s">
        <v>71</v>
      </c>
      <c r="J15" s="121" t="s">
        <v>72</v>
      </c>
      <c r="K15" s="121" t="s">
        <v>73</v>
      </c>
      <c r="L15" s="121" t="s">
        <v>74</v>
      </c>
      <c r="M15" s="121" t="s">
        <v>89</v>
      </c>
      <c r="N15" s="277"/>
      <c r="O15" s="20"/>
      <c r="P15" s="21" t="s">
        <v>10</v>
      </c>
      <c r="Q15" s="262" t="s">
        <v>11</v>
      </c>
      <c r="R15" s="263"/>
      <c r="S15" s="263"/>
      <c r="T15" s="264"/>
      <c r="U15" s="262" t="s">
        <v>12</v>
      </c>
      <c r="V15" s="264"/>
      <c r="W15" s="262" t="s">
        <v>13</v>
      </c>
      <c r="X15" s="274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37" ht="30" customHeight="1">
      <c r="A16" s="283" t="s">
        <v>14</v>
      </c>
      <c r="B16" s="284"/>
      <c r="C16" s="23" t="s">
        <v>15</v>
      </c>
      <c r="D16" s="24" t="s">
        <v>16</v>
      </c>
      <c r="E16" s="76"/>
      <c r="F16" s="76"/>
      <c r="G16" s="76"/>
      <c r="H16" s="76"/>
      <c r="I16" s="76"/>
      <c r="J16" s="76"/>
      <c r="K16" s="76"/>
      <c r="L16" s="76"/>
      <c r="M16" s="76"/>
      <c r="N16" s="26" t="str">
        <f>IF(SUM(E16:M16)=0,"",SUM(E16:M16))</f>
        <v/>
      </c>
      <c r="O16" s="51"/>
      <c r="P16" s="290" t="s">
        <v>17</v>
      </c>
      <c r="Q16" s="348" t="s">
        <v>88</v>
      </c>
      <c r="R16" s="349"/>
      <c r="S16" s="77"/>
      <c r="T16" s="28" t="s">
        <v>68</v>
      </c>
      <c r="U16" s="242" t="str">
        <f>IF(SUM(S16:S18)+Q19=0,"",S16*4500+S17*8000+S18*6000)</f>
        <v/>
      </c>
      <c r="V16" s="250" t="s">
        <v>18</v>
      </c>
      <c r="W16" s="242" t="str">
        <f>IF(U16="","",U16+Q19*1000)</f>
        <v/>
      </c>
      <c r="X16" s="258" t="s">
        <v>18</v>
      </c>
      <c r="AJ16" s="22"/>
      <c r="AK16" s="22"/>
    </row>
    <row r="17" spans="1:37" s="22" customFormat="1" ht="30" customHeight="1">
      <c r="A17" s="285"/>
      <c r="B17" s="286"/>
      <c r="C17" s="29" t="s">
        <v>19</v>
      </c>
      <c r="D17" s="30" t="s">
        <v>20</v>
      </c>
      <c r="E17" s="78"/>
      <c r="F17" s="78"/>
      <c r="G17" s="78"/>
      <c r="H17" s="78"/>
      <c r="I17" s="78"/>
      <c r="J17" s="78"/>
      <c r="K17" s="78"/>
      <c r="L17" s="78"/>
      <c r="M17" s="78"/>
      <c r="N17" s="32" t="str">
        <f t="shared" ref="N17:N19" si="0">IF(SUM(E17:M17)=0,"",SUM(E17:M17))</f>
        <v/>
      </c>
      <c r="O17" s="51"/>
      <c r="P17" s="291"/>
      <c r="Q17" s="313" t="s">
        <v>39</v>
      </c>
      <c r="R17" s="314"/>
      <c r="S17" s="79"/>
      <c r="T17" s="33" t="s">
        <v>42</v>
      </c>
      <c r="U17" s="256"/>
      <c r="V17" s="251"/>
      <c r="W17" s="243"/>
      <c r="X17" s="259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30" customHeight="1">
      <c r="A18" s="285"/>
      <c r="B18" s="286"/>
      <c r="C18" s="152" t="s">
        <v>21</v>
      </c>
      <c r="D18" s="34" t="s">
        <v>16</v>
      </c>
      <c r="E18" s="80"/>
      <c r="F18" s="80"/>
      <c r="G18" s="80"/>
      <c r="H18" s="80"/>
      <c r="I18" s="80"/>
      <c r="J18" s="80"/>
      <c r="K18" s="80"/>
      <c r="L18" s="80"/>
      <c r="M18" s="80"/>
      <c r="N18" s="36" t="str">
        <f t="shared" si="0"/>
        <v/>
      </c>
      <c r="O18" s="51"/>
      <c r="P18" s="292"/>
      <c r="Q18" s="248" t="s">
        <v>40</v>
      </c>
      <c r="R18" s="249"/>
      <c r="S18" s="81"/>
      <c r="T18" s="37" t="s">
        <v>42</v>
      </c>
      <c r="U18" s="257"/>
      <c r="V18" s="252"/>
      <c r="W18" s="243"/>
      <c r="X18" s="259"/>
    </row>
    <row r="19" spans="1:37" ht="30" customHeight="1" thickBot="1">
      <c r="A19" s="285"/>
      <c r="B19" s="286"/>
      <c r="C19" s="153"/>
      <c r="D19" s="30" t="s">
        <v>20</v>
      </c>
      <c r="E19" s="78"/>
      <c r="F19" s="78"/>
      <c r="G19" s="78"/>
      <c r="H19" s="78"/>
      <c r="I19" s="78"/>
      <c r="J19" s="78"/>
      <c r="K19" s="78"/>
      <c r="L19" s="78"/>
      <c r="M19" s="78"/>
      <c r="N19" s="32" t="str">
        <f t="shared" si="0"/>
        <v/>
      </c>
      <c r="O19" s="51"/>
      <c r="P19" s="116" t="s">
        <v>41</v>
      </c>
      <c r="Q19" s="315"/>
      <c r="R19" s="316"/>
      <c r="S19" s="316"/>
      <c r="T19" s="38" t="s">
        <v>22</v>
      </c>
      <c r="U19" s="39" t="str">
        <f>IF(Q19=0,"",Q19*1000)</f>
        <v/>
      </c>
      <c r="V19" s="44" t="s">
        <v>18</v>
      </c>
      <c r="W19" s="244"/>
      <c r="X19" s="260"/>
    </row>
    <row r="20" spans="1:37" ht="30" customHeight="1">
      <c r="A20" s="285"/>
      <c r="B20" s="286"/>
      <c r="C20" s="250" t="s">
        <v>12</v>
      </c>
      <c r="D20" s="34" t="s">
        <v>16</v>
      </c>
      <c r="E20" s="82" t="str">
        <f>IF(E16+E18=0,"",E16+E18)</f>
        <v/>
      </c>
      <c r="F20" s="82" t="str">
        <f t="shared" ref="F20:M20" si="1">IF(F16+F18=0,"",F16+F18)</f>
        <v/>
      </c>
      <c r="G20" s="82" t="str">
        <f t="shared" si="1"/>
        <v/>
      </c>
      <c r="H20" s="82" t="str">
        <f t="shared" si="1"/>
        <v/>
      </c>
      <c r="I20" s="82" t="str">
        <f t="shared" si="1"/>
        <v/>
      </c>
      <c r="J20" s="82" t="str">
        <f t="shared" si="1"/>
        <v/>
      </c>
      <c r="K20" s="82" t="str">
        <f t="shared" si="1"/>
        <v/>
      </c>
      <c r="L20" s="82" t="str">
        <f t="shared" si="1"/>
        <v/>
      </c>
      <c r="M20" s="82" t="str">
        <f t="shared" si="1"/>
        <v/>
      </c>
      <c r="N20" s="36" t="str">
        <f>IF(SUM(E18:M18)=0,"",SUM(E16:M16)+SUM(E18:M18))</f>
        <v/>
      </c>
      <c r="O20" s="51"/>
      <c r="P20" s="42"/>
      <c r="Q20" s="42"/>
      <c r="R20" s="12"/>
      <c r="S20" s="12"/>
      <c r="T20" s="42"/>
      <c r="U20" s="42"/>
      <c r="V20" s="42"/>
      <c r="W20" s="42"/>
      <c r="X20" s="43"/>
    </row>
    <row r="21" spans="1:37" ht="30" customHeight="1" thickBot="1">
      <c r="A21" s="287"/>
      <c r="B21" s="288"/>
      <c r="C21" s="289"/>
      <c r="D21" s="45" t="s">
        <v>20</v>
      </c>
      <c r="E21" s="83" t="str">
        <f>IF(E17+E19=0,"",E17+E19)</f>
        <v/>
      </c>
      <c r="F21" s="83" t="str">
        <f t="shared" ref="F21:M21" si="2">IF(F17+F19=0,"",F17+F19)</f>
        <v/>
      </c>
      <c r="G21" s="83" t="str">
        <f t="shared" si="2"/>
        <v/>
      </c>
      <c r="H21" s="83" t="str">
        <f t="shared" si="2"/>
        <v/>
      </c>
      <c r="I21" s="83" t="str">
        <f t="shared" si="2"/>
        <v/>
      </c>
      <c r="J21" s="83" t="str">
        <f t="shared" si="2"/>
        <v/>
      </c>
      <c r="K21" s="83" t="str">
        <f t="shared" si="2"/>
        <v/>
      </c>
      <c r="L21" s="83" t="str">
        <f t="shared" si="2"/>
        <v/>
      </c>
      <c r="M21" s="83" t="str">
        <f t="shared" si="2"/>
        <v/>
      </c>
      <c r="N21" s="47" t="str">
        <f>IF(SUM(E19:M19)=0,"",SUM(E17:M17)+SUM(E19:M19))</f>
        <v/>
      </c>
      <c r="O21" s="51"/>
      <c r="P21" s="19" t="s">
        <v>54</v>
      </c>
      <c r="Q21" s="51"/>
      <c r="T21" s="51"/>
      <c r="U21" s="51"/>
      <c r="X21" s="51"/>
    </row>
    <row r="22" spans="1:37" ht="30" customHeight="1">
      <c r="A22" s="177" t="s">
        <v>43</v>
      </c>
      <c r="B22" s="178"/>
      <c r="C22" s="23" t="s">
        <v>15</v>
      </c>
      <c r="D22" s="24" t="s">
        <v>16</v>
      </c>
      <c r="E22" s="76"/>
      <c r="F22" s="76"/>
      <c r="G22" s="76"/>
      <c r="H22" s="76"/>
      <c r="I22" s="76"/>
      <c r="J22" s="76"/>
      <c r="K22" s="76"/>
      <c r="L22" s="76"/>
      <c r="M22" s="76"/>
      <c r="N22" s="26" t="str">
        <f t="shared" ref="N22:N25" si="3">IF(SUM(E22:M22)=0,"",SUM(E22:M22))</f>
        <v/>
      </c>
      <c r="O22" s="51"/>
      <c r="P22" s="48" t="s">
        <v>24</v>
      </c>
      <c r="Q22" s="183" t="s">
        <v>25</v>
      </c>
      <c r="R22" s="184"/>
      <c r="S22" s="183" t="s">
        <v>26</v>
      </c>
      <c r="T22" s="184"/>
      <c r="U22" s="295" t="s">
        <v>27</v>
      </c>
      <c r="V22" s="296"/>
      <c r="W22" s="245" t="s">
        <v>13</v>
      </c>
      <c r="X22" s="246"/>
    </row>
    <row r="23" spans="1:37" ht="30" customHeight="1">
      <c r="A23" s="179"/>
      <c r="B23" s="180"/>
      <c r="C23" s="29" t="s">
        <v>19</v>
      </c>
      <c r="D23" s="30" t="s">
        <v>20</v>
      </c>
      <c r="E23" s="78"/>
      <c r="F23" s="78"/>
      <c r="G23" s="78"/>
      <c r="H23" s="78"/>
      <c r="I23" s="78"/>
      <c r="J23" s="78"/>
      <c r="K23" s="78"/>
      <c r="L23" s="78"/>
      <c r="M23" s="78"/>
      <c r="N23" s="32" t="str">
        <f t="shared" si="3"/>
        <v/>
      </c>
      <c r="O23" s="51"/>
      <c r="P23" s="49" t="s">
        <v>14</v>
      </c>
      <c r="Q23" s="239"/>
      <c r="R23" s="306"/>
      <c r="S23" s="239"/>
      <c r="T23" s="306"/>
      <c r="U23" s="239"/>
      <c r="V23" s="306"/>
      <c r="W23" s="186" t="str">
        <f>IF(SUM(Q23:V23)=0,"",SUM(Q23:V23))</f>
        <v/>
      </c>
      <c r="X23" s="247"/>
    </row>
    <row r="24" spans="1:37" ht="30" customHeight="1">
      <c r="A24" s="179"/>
      <c r="B24" s="180"/>
      <c r="C24" s="152" t="s">
        <v>21</v>
      </c>
      <c r="D24" s="34" t="s">
        <v>16</v>
      </c>
      <c r="E24" s="80"/>
      <c r="F24" s="80"/>
      <c r="G24" s="80"/>
      <c r="H24" s="80"/>
      <c r="I24" s="80"/>
      <c r="J24" s="80"/>
      <c r="K24" s="80"/>
      <c r="L24" s="80"/>
      <c r="M24" s="80"/>
      <c r="N24" s="36" t="str">
        <f t="shared" si="3"/>
        <v/>
      </c>
      <c r="O24" s="51"/>
      <c r="P24" s="50" t="s">
        <v>30</v>
      </c>
      <c r="Q24" s="239"/>
      <c r="R24" s="306"/>
      <c r="S24" s="239"/>
      <c r="T24" s="306"/>
      <c r="U24" s="239"/>
      <c r="V24" s="306"/>
      <c r="W24" s="186" t="str">
        <f t="shared" ref="W24:W25" si="4">IF(SUM(Q24:V24)=0,"",SUM(Q24:V24))</f>
        <v/>
      </c>
      <c r="X24" s="247"/>
    </row>
    <row r="25" spans="1:37" ht="30" customHeight="1">
      <c r="A25" s="179"/>
      <c r="B25" s="180"/>
      <c r="C25" s="153"/>
      <c r="D25" s="30" t="s">
        <v>20</v>
      </c>
      <c r="E25" s="78"/>
      <c r="F25" s="78"/>
      <c r="G25" s="78"/>
      <c r="H25" s="78"/>
      <c r="I25" s="78"/>
      <c r="J25" s="78"/>
      <c r="K25" s="78"/>
      <c r="L25" s="78"/>
      <c r="M25" s="78"/>
      <c r="N25" s="32" t="str">
        <f t="shared" si="3"/>
        <v/>
      </c>
      <c r="O25" s="51"/>
      <c r="P25" s="117" t="s">
        <v>61</v>
      </c>
      <c r="Q25" s="239"/>
      <c r="R25" s="306"/>
      <c r="S25" s="239"/>
      <c r="T25" s="306"/>
      <c r="U25" s="239"/>
      <c r="V25" s="306"/>
      <c r="W25" s="186" t="str">
        <f t="shared" si="4"/>
        <v/>
      </c>
      <c r="X25" s="247"/>
      <c r="Z25" s="261" t="s">
        <v>38</v>
      </c>
      <c r="AA25" s="261"/>
      <c r="AB25" s="261"/>
      <c r="AC25" s="261"/>
      <c r="AD25" s="261"/>
      <c r="AE25" s="261"/>
      <c r="AF25" s="261"/>
      <c r="AG25" s="261"/>
      <c r="AH25" s="261"/>
    </row>
    <row r="26" spans="1:37" ht="30" customHeight="1" thickBot="1">
      <c r="A26" s="179"/>
      <c r="B26" s="180"/>
      <c r="C26" s="152" t="s">
        <v>12</v>
      </c>
      <c r="D26" s="34" t="s">
        <v>16</v>
      </c>
      <c r="E26" s="82" t="str">
        <f>IF(E22+E24=0,"",E22+E24)</f>
        <v/>
      </c>
      <c r="F26" s="82" t="str">
        <f t="shared" ref="F26:M26" si="5">IF(F22+F24=0,"",F22+F24)</f>
        <v/>
      </c>
      <c r="G26" s="82" t="str">
        <f t="shared" si="5"/>
        <v/>
      </c>
      <c r="H26" s="82" t="str">
        <f t="shared" si="5"/>
        <v/>
      </c>
      <c r="I26" s="82" t="str">
        <f t="shared" si="5"/>
        <v/>
      </c>
      <c r="J26" s="82" t="str">
        <f t="shared" si="5"/>
        <v/>
      </c>
      <c r="K26" s="82" t="str">
        <f t="shared" si="5"/>
        <v/>
      </c>
      <c r="L26" s="82" t="str">
        <f t="shared" si="5"/>
        <v/>
      </c>
      <c r="M26" s="82" t="str">
        <f t="shared" si="5"/>
        <v/>
      </c>
      <c r="N26" s="84" t="str">
        <f>IF(SUM(E24:M24)=0,"",SUM(E22:M22)+SUM(E24:M24))</f>
        <v/>
      </c>
      <c r="O26" s="51"/>
      <c r="P26" s="52" t="s">
        <v>13</v>
      </c>
      <c r="Q26" s="186" t="str">
        <f>IF(SUM(Q23:R25)=0,"",SUM(Q23:R25))</f>
        <v/>
      </c>
      <c r="R26" s="187"/>
      <c r="S26" s="186" t="str">
        <f t="shared" ref="S26" si="6">IF(SUM(S23:T25)=0,"",SUM(S23:T25))</f>
        <v/>
      </c>
      <c r="T26" s="187"/>
      <c r="U26" s="186" t="str">
        <f t="shared" ref="U26" si="7">IF(SUM(U23:V25)=0,"",SUM(U23:V25))</f>
        <v/>
      </c>
      <c r="V26" s="187"/>
      <c r="W26" s="186" t="str">
        <f t="shared" ref="W26" si="8">IF(SUM(Q26:V26)=0,"",SUM(Q26:V26))</f>
        <v/>
      </c>
      <c r="X26" s="247"/>
      <c r="Z26" s="261"/>
      <c r="AA26" s="261"/>
      <c r="AB26" s="261"/>
      <c r="AC26" s="261"/>
      <c r="AD26" s="261"/>
      <c r="AE26" s="261"/>
      <c r="AF26" s="261"/>
      <c r="AG26" s="261"/>
      <c r="AH26" s="261"/>
    </row>
    <row r="27" spans="1:37" ht="30" customHeight="1" thickBot="1">
      <c r="A27" s="181"/>
      <c r="B27" s="182"/>
      <c r="C27" s="185"/>
      <c r="D27" s="45" t="s">
        <v>20</v>
      </c>
      <c r="E27" s="83" t="str">
        <f>IF(E23+E25=0,"",E23+E25)</f>
        <v/>
      </c>
      <c r="F27" s="83" t="str">
        <f t="shared" ref="F27:M27" si="9">IF(F23+F25=0,"",F23+F25)</f>
        <v/>
      </c>
      <c r="G27" s="83" t="str">
        <f t="shared" si="9"/>
        <v/>
      </c>
      <c r="H27" s="83" t="str">
        <f t="shared" si="9"/>
        <v/>
      </c>
      <c r="I27" s="83" t="str">
        <f t="shared" si="9"/>
        <v/>
      </c>
      <c r="J27" s="83" t="str">
        <f t="shared" si="9"/>
        <v/>
      </c>
      <c r="K27" s="83" t="str">
        <f t="shared" si="9"/>
        <v/>
      </c>
      <c r="L27" s="83" t="str">
        <f t="shared" si="9"/>
        <v/>
      </c>
      <c r="M27" s="83" t="str">
        <f t="shared" si="9"/>
        <v/>
      </c>
      <c r="N27" s="85" t="str">
        <f>IF(SUM(E25:M25)=0,"",SUM(E23:M23)+SUM(E25:M25))</f>
        <v/>
      </c>
      <c r="O27" s="51"/>
      <c r="P27" s="42"/>
      <c r="Q27" s="42"/>
      <c r="R27" s="42"/>
      <c r="S27" s="42"/>
      <c r="T27" s="42"/>
      <c r="U27" s="42"/>
      <c r="V27" s="42"/>
      <c r="W27" s="42"/>
      <c r="X27" s="42"/>
    </row>
    <row r="28" spans="1:37" ht="30" customHeight="1">
      <c r="A28" s="145" t="s">
        <v>31</v>
      </c>
      <c r="B28" s="147" t="s">
        <v>32</v>
      </c>
      <c r="C28" s="53" t="s">
        <v>15</v>
      </c>
      <c r="D28" s="54" t="s">
        <v>16</v>
      </c>
      <c r="E28" s="86"/>
      <c r="F28" s="86"/>
      <c r="G28" s="86"/>
      <c r="H28" s="86"/>
      <c r="I28" s="86"/>
      <c r="J28" s="86"/>
      <c r="K28" s="86"/>
      <c r="L28" s="86"/>
      <c r="M28" s="86"/>
      <c r="N28" s="26" t="str">
        <f t="shared" ref="N28:N31" si="10">IF(SUM(E28:M28)=0,"",SUM(E28:M28))</f>
        <v/>
      </c>
      <c r="O28" s="51"/>
      <c r="P28" s="4" t="s">
        <v>80</v>
      </c>
    </row>
    <row r="29" spans="1:37" ht="30" customHeight="1">
      <c r="A29" s="145"/>
      <c r="B29" s="147"/>
      <c r="C29" s="29" t="s">
        <v>19</v>
      </c>
      <c r="D29" s="30" t="s">
        <v>20</v>
      </c>
      <c r="E29" s="78"/>
      <c r="F29" s="78"/>
      <c r="G29" s="78"/>
      <c r="H29" s="78"/>
      <c r="I29" s="78"/>
      <c r="J29" s="78"/>
      <c r="K29" s="78"/>
      <c r="L29" s="78"/>
      <c r="M29" s="78"/>
      <c r="N29" s="32" t="str">
        <f t="shared" si="10"/>
        <v/>
      </c>
      <c r="O29" s="51"/>
      <c r="P29" s="4" t="s">
        <v>81</v>
      </c>
    </row>
    <row r="30" spans="1:37" ht="30" customHeight="1">
      <c r="A30" s="145"/>
      <c r="B30" s="147"/>
      <c r="C30" s="152" t="s">
        <v>21</v>
      </c>
      <c r="D30" s="34" t="s">
        <v>16</v>
      </c>
      <c r="E30" s="80"/>
      <c r="F30" s="80"/>
      <c r="G30" s="80"/>
      <c r="H30" s="80"/>
      <c r="I30" s="80"/>
      <c r="J30" s="80"/>
      <c r="K30" s="80"/>
      <c r="L30" s="80"/>
      <c r="M30" s="80"/>
      <c r="N30" s="36" t="str">
        <f t="shared" si="10"/>
        <v/>
      </c>
      <c r="O30" s="51"/>
      <c r="P30" s="56" t="s">
        <v>60</v>
      </c>
      <c r="Q30" s="56"/>
      <c r="R30" s="56"/>
      <c r="S30" s="56"/>
      <c r="T30" s="56"/>
      <c r="U30" s="56"/>
      <c r="V30" s="56"/>
      <c r="W30" s="56"/>
      <c r="X30" s="56"/>
    </row>
    <row r="31" spans="1:37" ht="30" customHeight="1">
      <c r="A31" s="145"/>
      <c r="B31" s="147"/>
      <c r="C31" s="153"/>
      <c r="D31" s="30" t="s">
        <v>20</v>
      </c>
      <c r="E31" s="78"/>
      <c r="F31" s="78"/>
      <c r="G31" s="78"/>
      <c r="H31" s="78"/>
      <c r="I31" s="78"/>
      <c r="J31" s="78"/>
      <c r="K31" s="78"/>
      <c r="L31" s="78"/>
      <c r="M31" s="78"/>
      <c r="N31" s="32" t="str">
        <f t="shared" si="10"/>
        <v/>
      </c>
      <c r="O31" s="51"/>
      <c r="P31" s="139" t="s">
        <v>93</v>
      </c>
      <c r="Q31" s="139"/>
      <c r="R31" s="139"/>
      <c r="S31" s="139"/>
      <c r="T31" s="139"/>
      <c r="U31" s="139"/>
      <c r="V31" s="139"/>
      <c r="W31" s="139"/>
      <c r="X31" s="127"/>
    </row>
    <row r="32" spans="1:37" ht="30" customHeight="1" thickBot="1">
      <c r="A32" s="145"/>
      <c r="B32" s="147"/>
      <c r="C32" s="152" t="s">
        <v>12</v>
      </c>
      <c r="D32" s="34" t="s">
        <v>16</v>
      </c>
      <c r="E32" s="82" t="str">
        <f>IF(E28+E30=0,"",E28+E30)</f>
        <v/>
      </c>
      <c r="F32" s="82" t="str">
        <f t="shared" ref="F32:M32" si="11">IF(F28+F30=0,"",F28+F30)</f>
        <v/>
      </c>
      <c r="G32" s="82" t="str">
        <f t="shared" si="11"/>
        <v/>
      </c>
      <c r="H32" s="82" t="str">
        <f t="shared" si="11"/>
        <v/>
      </c>
      <c r="I32" s="82" t="str">
        <f t="shared" si="11"/>
        <v/>
      </c>
      <c r="J32" s="82" t="str">
        <f t="shared" si="11"/>
        <v/>
      </c>
      <c r="K32" s="82" t="str">
        <f t="shared" si="11"/>
        <v/>
      </c>
      <c r="L32" s="82" t="str">
        <f t="shared" si="11"/>
        <v/>
      </c>
      <c r="M32" s="82" t="str">
        <f t="shared" si="11"/>
        <v/>
      </c>
      <c r="N32" s="84" t="str">
        <f>IF(SUM(E30:M30)=0,"",SUM(E28:M28)+SUM(E30:M30))</f>
        <v/>
      </c>
      <c r="O32" s="51"/>
      <c r="P32" s="317" t="s">
        <v>95</v>
      </c>
      <c r="Q32" s="317"/>
      <c r="R32" s="317"/>
      <c r="S32" s="317"/>
      <c r="T32" s="317"/>
      <c r="U32" s="317"/>
      <c r="V32" s="317"/>
      <c r="W32" s="317"/>
      <c r="X32" s="127"/>
      <c r="Y32" s="57"/>
    </row>
    <row r="33" spans="1:24" ht="30" customHeight="1" thickBot="1">
      <c r="A33" s="154"/>
      <c r="B33" s="155"/>
      <c r="C33" s="156"/>
      <c r="D33" s="58" t="s">
        <v>20</v>
      </c>
      <c r="E33" s="87" t="str">
        <f>IF(E29+E31=0,"",E29+E31)</f>
        <v/>
      </c>
      <c r="F33" s="87" t="str">
        <f t="shared" ref="F33:M33" si="12">IF(F29+F31=0,"",F29+F31)</f>
        <v/>
      </c>
      <c r="G33" s="87" t="str">
        <f t="shared" si="12"/>
        <v/>
      </c>
      <c r="H33" s="87" t="str">
        <f t="shared" si="12"/>
        <v/>
      </c>
      <c r="I33" s="87" t="str">
        <f t="shared" si="12"/>
        <v/>
      </c>
      <c r="J33" s="87" t="str">
        <f t="shared" si="12"/>
        <v/>
      </c>
      <c r="K33" s="87" t="str">
        <f t="shared" si="12"/>
        <v/>
      </c>
      <c r="L33" s="87" t="str">
        <f t="shared" si="12"/>
        <v/>
      </c>
      <c r="M33" s="87" t="str">
        <f t="shared" si="12"/>
        <v/>
      </c>
      <c r="N33" s="88" t="str">
        <f>IF(SUM(E31:M31)=0,"",SUM(E29:M29)+SUM(E31:M31))</f>
        <v/>
      </c>
      <c r="O33" s="51"/>
      <c r="P33" s="166" t="s">
        <v>34</v>
      </c>
      <c r="Q33" s="167"/>
      <c r="R33" s="167"/>
      <c r="S33" s="167"/>
      <c r="T33" s="167"/>
      <c r="U33" s="167"/>
      <c r="V33" s="307"/>
      <c r="W33" s="307"/>
      <c r="X33" s="308"/>
    </row>
    <row r="34" spans="1:24" ht="30" customHeight="1" thickTop="1">
      <c r="A34" s="142" t="s">
        <v>35</v>
      </c>
      <c r="B34" s="143"/>
      <c r="C34" s="144"/>
      <c r="D34" s="61" t="s">
        <v>16</v>
      </c>
      <c r="E34" s="89" t="str">
        <f>IF(E16+E18+E22+E24+E28+E30=0,"",E16+E18+E22+E24+E28+E30)</f>
        <v/>
      </c>
      <c r="F34" s="89" t="str">
        <f t="shared" ref="F34:M34" si="13">IF(F16+F18+F22+F24+F28+F30=0,"",F16+F18+F22+F24+F28+F30)</f>
        <v/>
      </c>
      <c r="G34" s="89" t="str">
        <f t="shared" si="13"/>
        <v/>
      </c>
      <c r="H34" s="89" t="str">
        <f t="shared" si="13"/>
        <v/>
      </c>
      <c r="I34" s="89" t="str">
        <f t="shared" si="13"/>
        <v/>
      </c>
      <c r="J34" s="89" t="str">
        <f t="shared" si="13"/>
        <v/>
      </c>
      <c r="K34" s="89" t="str">
        <f t="shared" si="13"/>
        <v/>
      </c>
      <c r="L34" s="89" t="str">
        <f t="shared" si="13"/>
        <v/>
      </c>
      <c r="M34" s="89" t="str">
        <f t="shared" si="13"/>
        <v/>
      </c>
      <c r="N34" s="90" t="str">
        <f>IF(SUM(E16:M16)+SUM(E18:M18)+SUM(E22:M22)+SUM(E24:M24)+SUM(E28:M28)+SUM(E30:M30)=0,"",SUM(E16:M16)+SUM(E18:M18)+SUM(E22:M22)+SUM(E24:M24)+SUM(E28:M28)+SUM(E30:M30))</f>
        <v/>
      </c>
      <c r="O34" s="51"/>
      <c r="P34" s="169"/>
      <c r="Q34" s="170"/>
      <c r="R34" s="170"/>
      <c r="S34" s="170"/>
      <c r="T34" s="170"/>
      <c r="U34" s="170"/>
      <c r="V34" s="309"/>
      <c r="W34" s="309"/>
      <c r="X34" s="310"/>
    </row>
    <row r="35" spans="1:24" ht="30" customHeight="1">
      <c r="A35" s="145"/>
      <c r="B35" s="146"/>
      <c r="C35" s="147"/>
      <c r="D35" s="64" t="s">
        <v>20</v>
      </c>
      <c r="E35" s="91" t="str">
        <f>IF(E17+E19+E23+E25+E29+E31=0,"",E17+E19+E23+E25+E29+E31)</f>
        <v/>
      </c>
      <c r="F35" s="91" t="str">
        <f t="shared" ref="F35:M35" si="14">IF(F17+F19+F23+F25+F29+F31=0,"",F17+F19+F23+F25+F29+F31)</f>
        <v/>
      </c>
      <c r="G35" s="91" t="str">
        <f t="shared" si="14"/>
        <v/>
      </c>
      <c r="H35" s="91" t="str">
        <f t="shared" si="14"/>
        <v/>
      </c>
      <c r="I35" s="91" t="str">
        <f t="shared" si="14"/>
        <v/>
      </c>
      <c r="J35" s="91" t="str">
        <f t="shared" si="14"/>
        <v/>
      </c>
      <c r="K35" s="91" t="str">
        <f t="shared" si="14"/>
        <v/>
      </c>
      <c r="L35" s="91" t="str">
        <f t="shared" si="14"/>
        <v/>
      </c>
      <c r="M35" s="91" t="str">
        <f t="shared" si="14"/>
        <v/>
      </c>
      <c r="N35" s="92" t="str">
        <f>IF(SUM(E17:M17)+SUM(E19:M19)+SUM(E23:M23)+SUM(E25:M25)+SUM(E29:M29)+SUM(E31:M31)=0,"",SUM(E17:M17)+SUM(E19:M19)+SUM(E23:M23)+SUM(E25:M25)+SUM(E29:M29)+SUM(E31:M31))</f>
        <v/>
      </c>
      <c r="O35" s="51"/>
      <c r="P35" s="169"/>
      <c r="Q35" s="170"/>
      <c r="R35" s="170"/>
      <c r="S35" s="170"/>
      <c r="T35" s="170"/>
      <c r="U35" s="170"/>
      <c r="V35" s="309"/>
      <c r="W35" s="309"/>
      <c r="X35" s="310"/>
    </row>
    <row r="36" spans="1:24" ht="30" customHeight="1" thickBot="1">
      <c r="A36" s="148"/>
      <c r="B36" s="149"/>
      <c r="C36" s="150"/>
      <c r="D36" s="67" t="s">
        <v>36</v>
      </c>
      <c r="E36" s="93" t="str">
        <f>IF(SUM(E16:E19)+SUM(E22:E25)+SUM(E28:E31)=0,"",SUM(E16:E19)+SUM(E22:E25)+SUM(E28:E31))</f>
        <v/>
      </c>
      <c r="F36" s="93" t="str">
        <f t="shared" ref="F36:M36" si="15">IF(SUM(F16:F19)+SUM(F22:F25)+SUM(F28:F31)=0,"",SUM(F16:F19)+SUM(F22:F25)+SUM(F28:F31))</f>
        <v/>
      </c>
      <c r="G36" s="93" t="str">
        <f t="shared" si="15"/>
        <v/>
      </c>
      <c r="H36" s="93" t="str">
        <f t="shared" si="15"/>
        <v/>
      </c>
      <c r="I36" s="93" t="str">
        <f t="shared" si="15"/>
        <v/>
      </c>
      <c r="J36" s="93" t="str">
        <f t="shared" si="15"/>
        <v/>
      </c>
      <c r="K36" s="93" t="str">
        <f t="shared" si="15"/>
        <v/>
      </c>
      <c r="L36" s="93" t="str">
        <f t="shared" si="15"/>
        <v/>
      </c>
      <c r="M36" s="93" t="str">
        <f t="shared" si="15"/>
        <v/>
      </c>
      <c r="N36" s="94" t="str">
        <f>IF(SUM(E16:M19)+SUM(E22:M25)+SUM(E28:M31)=0,"",SUM(E36:M36))</f>
        <v/>
      </c>
      <c r="O36" s="70"/>
      <c r="P36" s="169"/>
      <c r="Q36" s="170"/>
      <c r="R36" s="170"/>
      <c r="S36" s="170"/>
      <c r="T36" s="170"/>
      <c r="U36" s="170"/>
      <c r="V36" s="309"/>
      <c r="W36" s="309"/>
      <c r="X36" s="310"/>
    </row>
    <row r="37" spans="1:24" ht="30" customHeight="1" thickBot="1">
      <c r="A37" s="71"/>
      <c r="B37" s="71"/>
      <c r="C37" s="71" t="s">
        <v>84</v>
      </c>
      <c r="D37" s="71"/>
      <c r="E37" s="72"/>
      <c r="F37" s="72"/>
      <c r="G37" s="72"/>
      <c r="H37" s="72"/>
      <c r="I37" s="72"/>
      <c r="J37" s="72"/>
      <c r="K37" s="72"/>
      <c r="L37" s="72"/>
      <c r="M37" s="73"/>
      <c r="O37" s="56"/>
      <c r="P37" s="169"/>
      <c r="Q37" s="170"/>
      <c r="R37" s="170"/>
      <c r="S37" s="170"/>
      <c r="T37" s="170"/>
      <c r="U37" s="170"/>
      <c r="V37" s="309"/>
      <c r="W37" s="309"/>
      <c r="X37" s="310"/>
    </row>
    <row r="38" spans="1:24">
      <c r="A38" s="302" t="s">
        <v>55</v>
      </c>
      <c r="B38" s="303"/>
      <c r="C38" s="303"/>
      <c r="D38" s="304"/>
      <c r="E38" s="122">
        <v>43863</v>
      </c>
      <c r="F38" s="122">
        <v>43864</v>
      </c>
      <c r="G38" s="122">
        <v>43865</v>
      </c>
      <c r="H38" s="122">
        <v>43866</v>
      </c>
      <c r="I38" s="122">
        <v>43867</v>
      </c>
      <c r="J38" s="122">
        <v>43868</v>
      </c>
      <c r="K38" s="122">
        <v>43869</v>
      </c>
      <c r="L38" s="122">
        <v>43870</v>
      </c>
      <c r="M38" s="122">
        <v>43871</v>
      </c>
      <c r="N38" s="95" t="s">
        <v>57</v>
      </c>
      <c r="O38" s="6"/>
      <c r="P38" s="169"/>
      <c r="Q38" s="170"/>
      <c r="R38" s="170"/>
      <c r="S38" s="170"/>
      <c r="T38" s="170"/>
      <c r="U38" s="170"/>
      <c r="V38" s="309"/>
      <c r="W38" s="309"/>
      <c r="X38" s="310"/>
    </row>
    <row r="39" spans="1:24">
      <c r="A39" s="340" t="s">
        <v>56</v>
      </c>
      <c r="B39" s="341"/>
      <c r="C39" s="250"/>
      <c r="D39" s="102" t="s">
        <v>65</v>
      </c>
      <c r="E39" s="124"/>
      <c r="F39" s="124"/>
      <c r="G39" s="124"/>
      <c r="H39" s="124"/>
      <c r="I39" s="124"/>
      <c r="J39" s="124"/>
      <c r="K39" s="124"/>
      <c r="L39" s="124"/>
      <c r="M39" s="124"/>
      <c r="N39" s="112" t="str">
        <f t="shared" ref="N39:N40" si="16">IF(SUM(E39:M39)=0,"",SUM(E39:M39))</f>
        <v/>
      </c>
      <c r="O39" s="6"/>
      <c r="P39" s="169"/>
      <c r="Q39" s="170"/>
      <c r="R39" s="170"/>
      <c r="S39" s="170"/>
      <c r="T39" s="170"/>
      <c r="U39" s="170"/>
      <c r="V39" s="309"/>
      <c r="W39" s="309"/>
      <c r="X39" s="310"/>
    </row>
    <row r="40" spans="1:24" ht="20.25" thickBot="1">
      <c r="A40" s="342"/>
      <c r="B40" s="343"/>
      <c r="C40" s="251"/>
      <c r="D40" s="113" t="s">
        <v>66</v>
      </c>
      <c r="E40" s="125"/>
      <c r="F40" s="125"/>
      <c r="G40" s="125"/>
      <c r="H40" s="125"/>
      <c r="I40" s="125"/>
      <c r="J40" s="125"/>
      <c r="K40" s="125"/>
      <c r="L40" s="125"/>
      <c r="M40" s="125"/>
      <c r="N40" s="114" t="str">
        <f t="shared" si="16"/>
        <v/>
      </c>
      <c r="O40" s="6"/>
      <c r="P40" s="169"/>
      <c r="Q40" s="170"/>
      <c r="R40" s="170"/>
      <c r="S40" s="170"/>
      <c r="T40" s="170"/>
      <c r="U40" s="170"/>
      <c r="V40" s="311"/>
      <c r="W40" s="311"/>
      <c r="X40" s="312"/>
    </row>
    <row r="41" spans="1:24" ht="20.25" thickBot="1">
      <c r="A41" s="344"/>
      <c r="B41" s="232"/>
      <c r="C41" s="289"/>
      <c r="D41" s="110" t="s">
        <v>67</v>
      </c>
      <c r="E41" s="126"/>
      <c r="F41" s="126"/>
      <c r="G41" s="126"/>
      <c r="H41" s="126"/>
      <c r="I41" s="126"/>
      <c r="J41" s="126"/>
      <c r="K41" s="126"/>
      <c r="L41" s="126"/>
      <c r="M41" s="126"/>
      <c r="N41" s="96" t="str">
        <f>IF(SUM(E41:M41)=0,"",SUM(E41:M41))</f>
        <v/>
      </c>
      <c r="O41" s="7"/>
      <c r="P41" s="169"/>
      <c r="Q41" s="170"/>
      <c r="R41" s="170"/>
      <c r="S41" s="170"/>
      <c r="T41" s="170"/>
      <c r="U41" s="170"/>
      <c r="V41" s="345" t="s">
        <v>64</v>
      </c>
      <c r="W41" s="346"/>
      <c r="X41" s="347"/>
    </row>
    <row r="42" spans="1:24" ht="20.25" thickBot="1">
      <c r="C42" s="298" t="s">
        <v>79</v>
      </c>
      <c r="D42" s="298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P42" s="169"/>
      <c r="Q42" s="170"/>
      <c r="R42" s="170"/>
      <c r="S42" s="170"/>
      <c r="T42" s="170"/>
      <c r="U42" s="170"/>
      <c r="V42" s="160" t="str">
        <f>IF('５都道府県選手団'!V37="","",'５都道府県選手団'!V37)</f>
        <v/>
      </c>
      <c r="W42" s="161"/>
      <c r="X42" s="162"/>
    </row>
    <row r="43" spans="1:24" ht="41.25" customHeight="1" thickBot="1">
      <c r="A43" s="300" t="s">
        <v>58</v>
      </c>
      <c r="B43" s="305"/>
      <c r="C43" s="305"/>
      <c r="D43" s="301"/>
      <c r="E43" s="111"/>
      <c r="F43" s="300" t="s">
        <v>59</v>
      </c>
      <c r="G43" s="301"/>
      <c r="H43" s="305"/>
      <c r="I43" s="305"/>
      <c r="J43" s="305"/>
      <c r="K43" s="305"/>
      <c r="L43" s="305"/>
      <c r="M43" s="305"/>
      <c r="N43" s="301"/>
      <c r="P43" s="172"/>
      <c r="Q43" s="173"/>
      <c r="R43" s="173"/>
      <c r="S43" s="173"/>
      <c r="T43" s="173"/>
      <c r="U43" s="173"/>
      <c r="V43" s="163"/>
      <c r="W43" s="164"/>
      <c r="X43" s="165"/>
    </row>
    <row r="45" spans="1:24" ht="33.75" customHeight="1">
      <c r="Q45" s="6"/>
    </row>
  </sheetData>
  <mergeCells count="74">
    <mergeCell ref="D4:H7"/>
    <mergeCell ref="D8:H11"/>
    <mergeCell ref="A39:C41"/>
    <mergeCell ref="V41:X41"/>
    <mergeCell ref="T9:X9"/>
    <mergeCell ref="T11:X11"/>
    <mergeCell ref="I8:J11"/>
    <mergeCell ref="A16:B21"/>
    <mergeCell ref="P16:P18"/>
    <mergeCell ref="C18:C19"/>
    <mergeCell ref="K9:R11"/>
    <mergeCell ref="Q16:R16"/>
    <mergeCell ref="U16:U18"/>
    <mergeCell ref="V16:V18"/>
    <mergeCell ref="X16:X19"/>
    <mergeCell ref="W23:X23"/>
    <mergeCell ref="V42:X43"/>
    <mergeCell ref="P33:U43"/>
    <mergeCell ref="A1:C1"/>
    <mergeCell ref="P1:X1"/>
    <mergeCell ref="A3:X3"/>
    <mergeCell ref="A4:C7"/>
    <mergeCell ref="J4:K7"/>
    <mergeCell ref="L4:T7"/>
    <mergeCell ref="A8:C11"/>
    <mergeCell ref="A13:D15"/>
    <mergeCell ref="N13:N15"/>
    <mergeCell ref="Q15:T15"/>
    <mergeCell ref="L8:R8"/>
    <mergeCell ref="T8:X8"/>
    <mergeCell ref="U15:V15"/>
    <mergeCell ref="W15:X15"/>
    <mergeCell ref="V33:X40"/>
    <mergeCell ref="Q17:R17"/>
    <mergeCell ref="W22:X22"/>
    <mergeCell ref="Q23:R23"/>
    <mergeCell ref="S23:T23"/>
    <mergeCell ref="U23:V23"/>
    <mergeCell ref="Q22:R22"/>
    <mergeCell ref="S22:T22"/>
    <mergeCell ref="W16:W19"/>
    <mergeCell ref="Q18:R18"/>
    <mergeCell ref="Q19:S19"/>
    <mergeCell ref="U22:V22"/>
    <mergeCell ref="P31:W31"/>
    <mergeCell ref="P32:W32"/>
    <mergeCell ref="E13:M13"/>
    <mergeCell ref="Z25:AH26"/>
    <mergeCell ref="C26:C27"/>
    <mergeCell ref="Q26:R26"/>
    <mergeCell ref="S26:T26"/>
    <mergeCell ref="U26:V26"/>
    <mergeCell ref="W26:X26"/>
    <mergeCell ref="Q25:R25"/>
    <mergeCell ref="S25:T25"/>
    <mergeCell ref="U25:V25"/>
    <mergeCell ref="W25:X25"/>
    <mergeCell ref="C24:C25"/>
    <mergeCell ref="Q24:R24"/>
    <mergeCell ref="U24:V24"/>
    <mergeCell ref="W24:X24"/>
    <mergeCell ref="S24:T24"/>
    <mergeCell ref="C20:C21"/>
    <mergeCell ref="A34:C36"/>
    <mergeCell ref="A22:B27"/>
    <mergeCell ref="A28:A33"/>
    <mergeCell ref="B28:B33"/>
    <mergeCell ref="C30:C31"/>
    <mergeCell ref="C32:C33"/>
    <mergeCell ref="C42:N42"/>
    <mergeCell ref="F43:G43"/>
    <mergeCell ref="A38:D38"/>
    <mergeCell ref="A43:D43"/>
    <mergeCell ref="H43:N43"/>
  </mergeCells>
  <phoneticPr fontId="1"/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48" orientation="landscape" r:id="rId1"/>
  <headerFooter alignWithMargins="0"/>
  <rowBreaks count="1" manualBreakCount="1">
    <brk id="43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5"/>
  <sheetViews>
    <sheetView topLeftCell="A25" zoomScale="60" zoomScaleNormal="60" zoomScaleSheetLayoutView="50" zoomScalePageLayoutView="25" workbookViewId="0">
      <selection activeCell="E28" sqref="E28:M31"/>
    </sheetView>
  </sheetViews>
  <sheetFormatPr defaultColWidth="0.125" defaultRowHeight="19.5"/>
  <cols>
    <col min="1" max="1" width="3.375" style="4" customWidth="1"/>
    <col min="2" max="2" width="3.25" style="4" customWidth="1"/>
    <col min="3" max="4" width="10" style="5" customWidth="1"/>
    <col min="5" max="13" width="12.75" style="4" customWidth="1"/>
    <col min="14" max="14" width="10.625" style="4" customWidth="1"/>
    <col min="15" max="15" width="4.5" style="4" customWidth="1"/>
    <col min="16" max="16" width="21" style="4" customWidth="1"/>
    <col min="17" max="17" width="6.625" style="4" customWidth="1"/>
    <col min="18" max="18" width="12.125" style="6" customWidth="1"/>
    <col min="19" max="19" width="12.625" style="6" customWidth="1"/>
    <col min="20" max="20" width="6" style="7" bestFit="1" customWidth="1"/>
    <col min="21" max="21" width="20.5" style="7" customWidth="1"/>
    <col min="22" max="22" width="4.25" style="7" bestFit="1" customWidth="1"/>
    <col min="23" max="23" width="22.25" style="7" customWidth="1"/>
    <col min="24" max="24" width="4.25" style="4" bestFit="1" customWidth="1"/>
    <col min="25" max="16384" width="0.125" style="4"/>
  </cols>
  <sheetData>
    <row r="1" spans="1:37" ht="21" customHeight="1">
      <c r="A1" s="188" t="s">
        <v>0</v>
      </c>
      <c r="B1" s="189"/>
      <c r="C1" s="190"/>
      <c r="D1" s="1"/>
      <c r="E1" s="104"/>
      <c r="F1" s="104"/>
      <c r="G1" s="3"/>
      <c r="H1" s="3"/>
      <c r="P1" s="318"/>
      <c r="Q1" s="318"/>
      <c r="R1" s="318"/>
      <c r="S1" s="318"/>
      <c r="T1" s="318"/>
      <c r="U1" s="318"/>
      <c r="V1" s="318"/>
      <c r="W1" s="318"/>
      <c r="X1" s="318"/>
    </row>
    <row r="2" spans="1:37" ht="10.5" hidden="1" customHeight="1"/>
    <row r="3" spans="1:37" ht="33.75" customHeight="1" thickBot="1">
      <c r="A3" s="319" t="s">
        <v>86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</row>
    <row r="4" spans="1:37" ht="12" customHeight="1">
      <c r="A4" s="320" t="s">
        <v>1</v>
      </c>
      <c r="B4" s="321"/>
      <c r="C4" s="321"/>
      <c r="D4" s="337"/>
      <c r="E4" s="211"/>
      <c r="F4" s="211"/>
      <c r="G4" s="211"/>
      <c r="H4" s="212"/>
      <c r="I4" s="8"/>
      <c r="J4" s="234" t="s">
        <v>62</v>
      </c>
      <c r="K4" s="235"/>
      <c r="L4" s="328" t="s">
        <v>2</v>
      </c>
      <c r="M4" s="329"/>
      <c r="N4" s="329"/>
      <c r="O4" s="329"/>
      <c r="P4" s="329"/>
      <c r="Q4" s="329"/>
      <c r="R4" s="329"/>
      <c r="S4" s="329"/>
      <c r="T4" s="330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7" s="9" customFormat="1" ht="15" customHeight="1">
      <c r="A5" s="322"/>
      <c r="B5" s="323"/>
      <c r="C5" s="323"/>
      <c r="D5" s="338"/>
      <c r="E5" s="213"/>
      <c r="F5" s="213"/>
      <c r="G5" s="213"/>
      <c r="H5" s="214"/>
      <c r="I5" s="8"/>
      <c r="J5" s="236"/>
      <c r="K5" s="237"/>
      <c r="L5" s="331"/>
      <c r="M5" s="332"/>
      <c r="N5" s="332"/>
      <c r="O5" s="332"/>
      <c r="P5" s="332"/>
      <c r="Q5" s="332"/>
      <c r="R5" s="332"/>
      <c r="S5" s="332"/>
      <c r="T5" s="333"/>
    </row>
    <row r="6" spans="1:37" s="9" customFormat="1" ht="15" customHeight="1">
      <c r="A6" s="324"/>
      <c r="B6" s="325"/>
      <c r="C6" s="325"/>
      <c r="D6" s="338"/>
      <c r="E6" s="213"/>
      <c r="F6" s="213"/>
      <c r="G6" s="213"/>
      <c r="H6" s="214"/>
      <c r="I6" s="8"/>
      <c r="J6" s="238"/>
      <c r="K6" s="239"/>
      <c r="L6" s="331"/>
      <c r="M6" s="332"/>
      <c r="N6" s="332"/>
      <c r="O6" s="332"/>
      <c r="P6" s="332"/>
      <c r="Q6" s="332"/>
      <c r="R6" s="332"/>
      <c r="S6" s="332"/>
      <c r="T6" s="333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7" ht="27" customHeight="1" thickBot="1">
      <c r="A7" s="326"/>
      <c r="B7" s="327"/>
      <c r="C7" s="327"/>
      <c r="D7" s="339"/>
      <c r="E7" s="215"/>
      <c r="F7" s="215"/>
      <c r="G7" s="215"/>
      <c r="H7" s="216"/>
      <c r="I7" s="8"/>
      <c r="J7" s="240"/>
      <c r="K7" s="241"/>
      <c r="L7" s="334"/>
      <c r="M7" s="335"/>
      <c r="N7" s="335"/>
      <c r="O7" s="335"/>
      <c r="P7" s="335"/>
      <c r="Q7" s="335"/>
      <c r="R7" s="335"/>
      <c r="S7" s="335"/>
      <c r="T7" s="336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7" s="9" customFormat="1" ht="19.5" customHeight="1">
      <c r="A8" s="191" t="s">
        <v>37</v>
      </c>
      <c r="B8" s="192"/>
      <c r="C8" s="193"/>
      <c r="D8" s="265"/>
      <c r="E8" s="266"/>
      <c r="F8" s="266"/>
      <c r="G8" s="266"/>
      <c r="H8" s="267"/>
      <c r="I8" s="200" t="s">
        <v>3</v>
      </c>
      <c r="J8" s="193"/>
      <c r="K8" s="11" t="s">
        <v>4</v>
      </c>
      <c r="L8" s="204"/>
      <c r="M8" s="204"/>
      <c r="N8" s="204"/>
      <c r="O8" s="204"/>
      <c r="P8" s="204"/>
      <c r="Q8" s="204"/>
      <c r="R8" s="204"/>
      <c r="S8" s="12" t="s">
        <v>48</v>
      </c>
      <c r="T8" s="205"/>
      <c r="U8" s="205"/>
      <c r="V8" s="205"/>
      <c r="W8" s="205"/>
      <c r="X8" s="206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9.5" customHeight="1">
      <c r="A9" s="194"/>
      <c r="B9" s="195"/>
      <c r="C9" s="196"/>
      <c r="D9" s="268"/>
      <c r="E9" s="269"/>
      <c r="F9" s="269"/>
      <c r="G9" s="269"/>
      <c r="H9" s="270"/>
      <c r="I9" s="201"/>
      <c r="J9" s="196"/>
      <c r="K9" s="207"/>
      <c r="L9" s="146"/>
      <c r="M9" s="146"/>
      <c r="N9" s="146"/>
      <c r="O9" s="146"/>
      <c r="P9" s="146"/>
      <c r="Q9" s="146"/>
      <c r="R9" s="146"/>
      <c r="S9" s="14" t="s">
        <v>5</v>
      </c>
      <c r="T9" s="209"/>
      <c r="U9" s="209"/>
      <c r="V9" s="209"/>
      <c r="W9" s="209"/>
      <c r="X9" s="210"/>
    </row>
    <row r="10" spans="1:37" ht="19.5" customHeight="1">
      <c r="A10" s="194"/>
      <c r="B10" s="195"/>
      <c r="C10" s="196"/>
      <c r="D10" s="268"/>
      <c r="E10" s="269"/>
      <c r="F10" s="269"/>
      <c r="G10" s="269"/>
      <c r="H10" s="270"/>
      <c r="I10" s="201"/>
      <c r="J10" s="196"/>
      <c r="K10" s="207"/>
      <c r="L10" s="146"/>
      <c r="M10" s="146"/>
      <c r="N10" s="146"/>
      <c r="O10" s="146"/>
      <c r="P10" s="146"/>
      <c r="Q10" s="146"/>
      <c r="R10" s="146"/>
      <c r="S10" s="14" t="s">
        <v>6</v>
      </c>
      <c r="T10" s="106"/>
      <c r="U10" s="106"/>
      <c r="V10" s="106"/>
      <c r="W10" s="106"/>
      <c r="X10" s="107"/>
    </row>
    <row r="11" spans="1:37" ht="20.25" customHeight="1" thickBot="1">
      <c r="A11" s="197"/>
      <c r="B11" s="198"/>
      <c r="C11" s="199"/>
      <c r="D11" s="271"/>
      <c r="E11" s="272"/>
      <c r="F11" s="272"/>
      <c r="G11" s="272"/>
      <c r="H11" s="273"/>
      <c r="I11" s="202"/>
      <c r="J11" s="199"/>
      <c r="K11" s="208"/>
      <c r="L11" s="149"/>
      <c r="M11" s="149"/>
      <c r="N11" s="149"/>
      <c r="O11" s="149"/>
      <c r="P11" s="149"/>
      <c r="Q11" s="149"/>
      <c r="R11" s="149"/>
      <c r="S11" s="17" t="s">
        <v>52</v>
      </c>
      <c r="T11" s="232"/>
      <c r="U11" s="232"/>
      <c r="V11" s="232"/>
      <c r="W11" s="232"/>
      <c r="X11" s="233"/>
    </row>
    <row r="12" spans="1:37" ht="3.75" customHeight="1" thickBot="1"/>
    <row r="13" spans="1:37" ht="21.75" customHeight="1">
      <c r="A13" s="278" t="s">
        <v>7</v>
      </c>
      <c r="B13" s="204"/>
      <c r="C13" s="204"/>
      <c r="D13" s="279"/>
      <c r="E13" s="280" t="s">
        <v>77</v>
      </c>
      <c r="F13" s="281"/>
      <c r="G13" s="281"/>
      <c r="H13" s="281"/>
      <c r="I13" s="281"/>
      <c r="J13" s="281"/>
      <c r="K13" s="281"/>
      <c r="L13" s="281"/>
      <c r="M13" s="282"/>
      <c r="N13" s="275" t="s">
        <v>8</v>
      </c>
      <c r="O13" s="104"/>
      <c r="P13" s="108" t="s">
        <v>53</v>
      </c>
      <c r="Q13" s="105"/>
      <c r="R13" s="108"/>
      <c r="S13" s="108"/>
      <c r="T13" s="105"/>
      <c r="U13" s="105"/>
      <c r="V13" s="105"/>
      <c r="W13" s="105"/>
      <c r="X13" s="105"/>
    </row>
    <row r="14" spans="1:37" ht="20.25" thickBot="1">
      <c r="A14" s="145"/>
      <c r="B14" s="146"/>
      <c r="C14" s="146"/>
      <c r="D14" s="147"/>
      <c r="E14" s="120">
        <v>2</v>
      </c>
      <c r="F14" s="120">
        <v>3</v>
      </c>
      <c r="G14" s="120">
        <v>4</v>
      </c>
      <c r="H14" s="120">
        <v>5</v>
      </c>
      <c r="I14" s="120">
        <v>6</v>
      </c>
      <c r="J14" s="120">
        <v>7</v>
      </c>
      <c r="K14" s="120">
        <v>8</v>
      </c>
      <c r="L14" s="120">
        <v>9</v>
      </c>
      <c r="M14" s="120">
        <v>10</v>
      </c>
      <c r="N14" s="276"/>
      <c r="O14" s="104"/>
      <c r="P14" s="105"/>
      <c r="Q14" s="71" t="s">
        <v>88</v>
      </c>
      <c r="R14" s="108"/>
      <c r="S14" s="108"/>
      <c r="T14" s="105"/>
      <c r="U14" s="105"/>
      <c r="V14" s="105"/>
      <c r="W14" s="105"/>
      <c r="X14" s="105"/>
    </row>
    <row r="15" spans="1:37" ht="20.25" thickBot="1">
      <c r="A15" s="145"/>
      <c r="B15" s="146"/>
      <c r="C15" s="146"/>
      <c r="D15" s="147"/>
      <c r="E15" s="121" t="s">
        <v>74</v>
      </c>
      <c r="F15" s="121" t="s">
        <v>75</v>
      </c>
      <c r="G15" s="121" t="s">
        <v>76</v>
      </c>
      <c r="H15" s="121" t="s">
        <v>70</v>
      </c>
      <c r="I15" s="121" t="s">
        <v>71</v>
      </c>
      <c r="J15" s="121" t="s">
        <v>72</v>
      </c>
      <c r="K15" s="121" t="s">
        <v>73</v>
      </c>
      <c r="L15" s="121" t="s">
        <v>74</v>
      </c>
      <c r="M15" s="121" t="s">
        <v>89</v>
      </c>
      <c r="N15" s="277"/>
      <c r="O15" s="20"/>
      <c r="P15" s="21" t="s">
        <v>10</v>
      </c>
      <c r="Q15" s="262" t="s">
        <v>11</v>
      </c>
      <c r="R15" s="263"/>
      <c r="S15" s="263"/>
      <c r="T15" s="264"/>
      <c r="U15" s="262" t="s">
        <v>12</v>
      </c>
      <c r="V15" s="264"/>
      <c r="W15" s="262" t="s">
        <v>13</v>
      </c>
      <c r="X15" s="274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37" ht="30" customHeight="1">
      <c r="A16" s="283" t="s">
        <v>14</v>
      </c>
      <c r="B16" s="284"/>
      <c r="C16" s="23" t="s">
        <v>15</v>
      </c>
      <c r="D16" s="24" t="s">
        <v>16</v>
      </c>
      <c r="E16" s="76"/>
      <c r="F16" s="76"/>
      <c r="G16" s="76"/>
      <c r="H16" s="76"/>
      <c r="I16" s="76"/>
      <c r="J16" s="76"/>
      <c r="K16" s="76"/>
      <c r="L16" s="76"/>
      <c r="M16" s="76"/>
      <c r="N16" s="26" t="str">
        <f>IF(SUM(E16:M16)=0,"",SUM(E16:M16))</f>
        <v/>
      </c>
      <c r="O16" s="105"/>
      <c r="P16" s="290" t="s">
        <v>17</v>
      </c>
      <c r="Q16" s="248" t="s">
        <v>88</v>
      </c>
      <c r="R16" s="297"/>
      <c r="S16" s="77"/>
      <c r="T16" s="28" t="s">
        <v>68</v>
      </c>
      <c r="U16" s="242" t="str">
        <f>IF(SUM(S16:S18)+Q19=0,"",S16*4500+S17*8000+S18*6000)</f>
        <v/>
      </c>
      <c r="V16" s="250" t="s">
        <v>18</v>
      </c>
      <c r="W16" s="242" t="str">
        <f>IF(U16="","",U16+Q19*1000)</f>
        <v/>
      </c>
      <c r="X16" s="258" t="s">
        <v>18</v>
      </c>
      <c r="AJ16" s="22"/>
      <c r="AK16" s="22"/>
    </row>
    <row r="17" spans="1:37" s="22" customFormat="1" ht="30" customHeight="1">
      <c r="A17" s="285"/>
      <c r="B17" s="286"/>
      <c r="C17" s="29" t="s">
        <v>19</v>
      </c>
      <c r="D17" s="30" t="s">
        <v>20</v>
      </c>
      <c r="E17" s="78"/>
      <c r="F17" s="78"/>
      <c r="G17" s="78"/>
      <c r="H17" s="78"/>
      <c r="I17" s="78"/>
      <c r="J17" s="78"/>
      <c r="K17" s="78"/>
      <c r="L17" s="78"/>
      <c r="M17" s="78"/>
      <c r="N17" s="32" t="str">
        <f t="shared" ref="N17:N19" si="0">IF(SUM(E17:M17)=0,"",SUM(E17:M17))</f>
        <v/>
      </c>
      <c r="O17" s="105"/>
      <c r="P17" s="291"/>
      <c r="Q17" s="293" t="s">
        <v>39</v>
      </c>
      <c r="R17" s="294"/>
      <c r="S17" s="79"/>
      <c r="T17" s="33" t="s">
        <v>42</v>
      </c>
      <c r="U17" s="256"/>
      <c r="V17" s="251"/>
      <c r="W17" s="243"/>
      <c r="X17" s="259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30" customHeight="1">
      <c r="A18" s="285"/>
      <c r="B18" s="286"/>
      <c r="C18" s="152" t="s">
        <v>21</v>
      </c>
      <c r="D18" s="34" t="s">
        <v>16</v>
      </c>
      <c r="E18" s="80"/>
      <c r="F18" s="80"/>
      <c r="G18" s="80"/>
      <c r="H18" s="80"/>
      <c r="I18" s="80"/>
      <c r="J18" s="80"/>
      <c r="K18" s="80"/>
      <c r="L18" s="80"/>
      <c r="M18" s="80"/>
      <c r="N18" s="36" t="str">
        <f t="shared" si="0"/>
        <v/>
      </c>
      <c r="O18" s="105"/>
      <c r="P18" s="292"/>
      <c r="Q18" s="248" t="s">
        <v>40</v>
      </c>
      <c r="R18" s="249"/>
      <c r="S18" s="81"/>
      <c r="T18" s="37" t="s">
        <v>42</v>
      </c>
      <c r="U18" s="257"/>
      <c r="V18" s="252"/>
      <c r="W18" s="243"/>
      <c r="X18" s="259"/>
    </row>
    <row r="19" spans="1:37" ht="30" customHeight="1" thickBot="1">
      <c r="A19" s="285"/>
      <c r="B19" s="286"/>
      <c r="C19" s="153"/>
      <c r="D19" s="30" t="s">
        <v>20</v>
      </c>
      <c r="E19" s="78"/>
      <c r="F19" s="78"/>
      <c r="G19" s="78"/>
      <c r="H19" s="78"/>
      <c r="I19" s="78"/>
      <c r="J19" s="78"/>
      <c r="K19" s="78"/>
      <c r="L19" s="78"/>
      <c r="M19" s="78"/>
      <c r="N19" s="32" t="str">
        <f t="shared" si="0"/>
        <v/>
      </c>
      <c r="O19" s="105"/>
      <c r="P19" s="97" t="s">
        <v>41</v>
      </c>
      <c r="Q19" s="315"/>
      <c r="R19" s="316"/>
      <c r="S19" s="316"/>
      <c r="T19" s="38" t="s">
        <v>22</v>
      </c>
      <c r="U19" s="39" t="str">
        <f>IF(Q19=0,"",Q19*1000)</f>
        <v/>
      </c>
      <c r="V19" s="101" t="s">
        <v>18</v>
      </c>
      <c r="W19" s="244"/>
      <c r="X19" s="260"/>
    </row>
    <row r="20" spans="1:37" ht="30" customHeight="1">
      <c r="A20" s="285"/>
      <c r="B20" s="286"/>
      <c r="C20" s="250" t="s">
        <v>12</v>
      </c>
      <c r="D20" s="34" t="s">
        <v>16</v>
      </c>
      <c r="E20" s="82" t="str">
        <f>IF(E16+E18=0,"",E16+E18)</f>
        <v/>
      </c>
      <c r="F20" s="82" t="str">
        <f t="shared" ref="F20:M21" si="1">IF(F16+F18=0,"",F16+F18)</f>
        <v/>
      </c>
      <c r="G20" s="82" t="str">
        <f t="shared" si="1"/>
        <v/>
      </c>
      <c r="H20" s="82" t="str">
        <f t="shared" si="1"/>
        <v/>
      </c>
      <c r="I20" s="82" t="str">
        <f t="shared" si="1"/>
        <v/>
      </c>
      <c r="J20" s="82" t="str">
        <f t="shared" si="1"/>
        <v/>
      </c>
      <c r="K20" s="82" t="str">
        <f t="shared" si="1"/>
        <v/>
      </c>
      <c r="L20" s="82" t="str">
        <f t="shared" si="1"/>
        <v/>
      </c>
      <c r="M20" s="82" t="str">
        <f t="shared" si="1"/>
        <v/>
      </c>
      <c r="N20" s="36" t="str">
        <f>IF(SUM(E18:M18)=0,"",SUM(E16:M16)+SUM(E18:M18))</f>
        <v/>
      </c>
      <c r="O20" s="105"/>
      <c r="P20" s="42"/>
      <c r="Q20" s="42"/>
      <c r="R20" s="12"/>
      <c r="S20" s="12"/>
      <c r="T20" s="42"/>
      <c r="U20" s="42"/>
      <c r="V20" s="42"/>
      <c r="W20" s="42"/>
      <c r="X20" s="103"/>
    </row>
    <row r="21" spans="1:37" ht="30" customHeight="1" thickBot="1">
      <c r="A21" s="287"/>
      <c r="B21" s="288"/>
      <c r="C21" s="289"/>
      <c r="D21" s="45" t="s">
        <v>20</v>
      </c>
      <c r="E21" s="83" t="str">
        <f>IF(E17+E19=0,"",E17+E19)</f>
        <v/>
      </c>
      <c r="F21" s="83" t="str">
        <f t="shared" si="1"/>
        <v/>
      </c>
      <c r="G21" s="83" t="str">
        <f t="shared" si="1"/>
        <v/>
      </c>
      <c r="H21" s="83" t="str">
        <f t="shared" si="1"/>
        <v/>
      </c>
      <c r="I21" s="83" t="str">
        <f t="shared" si="1"/>
        <v/>
      </c>
      <c r="J21" s="83" t="str">
        <f t="shared" si="1"/>
        <v/>
      </c>
      <c r="K21" s="83" t="str">
        <f t="shared" si="1"/>
        <v/>
      </c>
      <c r="L21" s="83" t="str">
        <f t="shared" si="1"/>
        <v/>
      </c>
      <c r="M21" s="83" t="str">
        <f t="shared" si="1"/>
        <v/>
      </c>
      <c r="N21" s="47" t="str">
        <f>IF(SUM(E19:M19)=0,"",SUM(E17:M17)+SUM(E19:M19))</f>
        <v/>
      </c>
      <c r="O21" s="105"/>
      <c r="P21" s="108" t="s">
        <v>54</v>
      </c>
      <c r="Q21" s="105"/>
      <c r="T21" s="105"/>
      <c r="U21" s="105"/>
      <c r="X21" s="105"/>
    </row>
    <row r="22" spans="1:37" ht="30" customHeight="1">
      <c r="A22" s="177" t="s">
        <v>43</v>
      </c>
      <c r="B22" s="178"/>
      <c r="C22" s="23" t="s">
        <v>15</v>
      </c>
      <c r="D22" s="24" t="s">
        <v>16</v>
      </c>
      <c r="E22" s="76"/>
      <c r="F22" s="76"/>
      <c r="G22" s="76"/>
      <c r="H22" s="76"/>
      <c r="I22" s="76"/>
      <c r="J22" s="76"/>
      <c r="K22" s="76"/>
      <c r="L22" s="76"/>
      <c r="M22" s="76"/>
      <c r="N22" s="26" t="str">
        <f t="shared" ref="N22:N25" si="2">IF(SUM(E22:M22)=0,"",SUM(E22:M22))</f>
        <v/>
      </c>
      <c r="O22" s="105"/>
      <c r="P22" s="48" t="s">
        <v>24</v>
      </c>
      <c r="Q22" s="183" t="s">
        <v>25</v>
      </c>
      <c r="R22" s="184"/>
      <c r="S22" s="183" t="s">
        <v>26</v>
      </c>
      <c r="T22" s="184"/>
      <c r="U22" s="295" t="s">
        <v>27</v>
      </c>
      <c r="V22" s="296"/>
      <c r="W22" s="245" t="s">
        <v>13</v>
      </c>
      <c r="X22" s="246"/>
    </row>
    <row r="23" spans="1:37" ht="30" customHeight="1">
      <c r="A23" s="179"/>
      <c r="B23" s="180"/>
      <c r="C23" s="29" t="s">
        <v>19</v>
      </c>
      <c r="D23" s="30" t="s">
        <v>20</v>
      </c>
      <c r="E23" s="78"/>
      <c r="F23" s="78"/>
      <c r="G23" s="78"/>
      <c r="H23" s="78"/>
      <c r="I23" s="78"/>
      <c r="J23" s="78"/>
      <c r="K23" s="78"/>
      <c r="L23" s="78"/>
      <c r="M23" s="78"/>
      <c r="N23" s="32" t="str">
        <f t="shared" si="2"/>
        <v/>
      </c>
      <c r="O23" s="105"/>
      <c r="P23" s="100" t="s">
        <v>14</v>
      </c>
      <c r="Q23" s="239"/>
      <c r="R23" s="306"/>
      <c r="S23" s="239"/>
      <c r="T23" s="306"/>
      <c r="U23" s="239"/>
      <c r="V23" s="306"/>
      <c r="W23" s="186" t="str">
        <f>IF(SUM(Q23:V23)=0,"",SUM(Q23:V23))</f>
        <v/>
      </c>
      <c r="X23" s="247"/>
    </row>
    <row r="24" spans="1:37" ht="30" customHeight="1">
      <c r="A24" s="179"/>
      <c r="B24" s="180"/>
      <c r="C24" s="152" t="s">
        <v>21</v>
      </c>
      <c r="D24" s="34" t="s">
        <v>16</v>
      </c>
      <c r="E24" s="80"/>
      <c r="F24" s="80"/>
      <c r="G24" s="80"/>
      <c r="H24" s="80"/>
      <c r="I24" s="80"/>
      <c r="J24" s="80"/>
      <c r="K24" s="80"/>
      <c r="L24" s="80"/>
      <c r="M24" s="80"/>
      <c r="N24" s="36" t="str">
        <f t="shared" si="2"/>
        <v/>
      </c>
      <c r="O24" s="105"/>
      <c r="P24" s="50" t="s">
        <v>30</v>
      </c>
      <c r="Q24" s="239"/>
      <c r="R24" s="306"/>
      <c r="S24" s="239"/>
      <c r="T24" s="306"/>
      <c r="U24" s="239"/>
      <c r="V24" s="306"/>
      <c r="W24" s="186" t="str">
        <f t="shared" ref="W24:W25" si="3">IF(SUM(Q24:V24)=0,"",SUM(Q24:V24))</f>
        <v/>
      </c>
      <c r="X24" s="247"/>
    </row>
    <row r="25" spans="1:37" ht="30" customHeight="1">
      <c r="A25" s="179"/>
      <c r="B25" s="180"/>
      <c r="C25" s="153"/>
      <c r="D25" s="30" t="s">
        <v>20</v>
      </c>
      <c r="E25" s="78"/>
      <c r="F25" s="78"/>
      <c r="G25" s="78"/>
      <c r="H25" s="78"/>
      <c r="I25" s="78"/>
      <c r="J25" s="78"/>
      <c r="K25" s="78"/>
      <c r="L25" s="78"/>
      <c r="M25" s="78"/>
      <c r="N25" s="32" t="str">
        <f t="shared" si="2"/>
        <v/>
      </c>
      <c r="O25" s="105"/>
      <c r="P25" s="98" t="s">
        <v>61</v>
      </c>
      <c r="Q25" s="239"/>
      <c r="R25" s="306"/>
      <c r="S25" s="239"/>
      <c r="T25" s="306"/>
      <c r="U25" s="239"/>
      <c r="V25" s="306"/>
      <c r="W25" s="186" t="str">
        <f t="shared" si="3"/>
        <v/>
      </c>
      <c r="X25" s="247"/>
      <c r="Z25" s="261" t="s">
        <v>38</v>
      </c>
      <c r="AA25" s="261"/>
      <c r="AB25" s="261"/>
      <c r="AC25" s="261"/>
      <c r="AD25" s="261"/>
      <c r="AE25" s="261"/>
      <c r="AF25" s="261"/>
      <c r="AG25" s="261"/>
      <c r="AH25" s="261"/>
    </row>
    <row r="26" spans="1:37" ht="30" customHeight="1" thickBot="1">
      <c r="A26" s="179"/>
      <c r="B26" s="180"/>
      <c r="C26" s="152" t="s">
        <v>12</v>
      </c>
      <c r="D26" s="34" t="s">
        <v>16</v>
      </c>
      <c r="E26" s="82" t="str">
        <f>IF(E22+E24=0,"",E22+E24)</f>
        <v/>
      </c>
      <c r="F26" s="82" t="str">
        <f t="shared" ref="F26:M27" si="4">IF(F22+F24=0,"",F22+F24)</f>
        <v/>
      </c>
      <c r="G26" s="82" t="str">
        <f t="shared" si="4"/>
        <v/>
      </c>
      <c r="H26" s="82" t="str">
        <f t="shared" si="4"/>
        <v/>
      </c>
      <c r="I26" s="82" t="str">
        <f t="shared" si="4"/>
        <v/>
      </c>
      <c r="J26" s="82" t="str">
        <f t="shared" si="4"/>
        <v/>
      </c>
      <c r="K26" s="82" t="str">
        <f t="shared" si="4"/>
        <v/>
      </c>
      <c r="L26" s="82" t="str">
        <f t="shared" si="4"/>
        <v/>
      </c>
      <c r="M26" s="82" t="str">
        <f t="shared" si="4"/>
        <v/>
      </c>
      <c r="N26" s="84" t="str">
        <f>IF(SUM(E24:M24)=0,"",SUM(E22:M22)+SUM(E24:M24))</f>
        <v/>
      </c>
      <c r="O26" s="105"/>
      <c r="P26" s="52" t="s">
        <v>13</v>
      </c>
      <c r="Q26" s="186" t="str">
        <f>IF(SUM(Q23:R25)=0,"",SUM(Q23:R25))</f>
        <v/>
      </c>
      <c r="R26" s="187"/>
      <c r="S26" s="186" t="str">
        <f t="shared" ref="S26" si="5">IF(SUM(S23:T25)=0,"",SUM(S23:T25))</f>
        <v/>
      </c>
      <c r="T26" s="187"/>
      <c r="U26" s="186" t="str">
        <f t="shared" ref="U26" si="6">IF(SUM(U23:V25)=0,"",SUM(U23:V25))</f>
        <v/>
      </c>
      <c r="V26" s="187"/>
      <c r="W26" s="186" t="str">
        <f t="shared" ref="W26" si="7">IF(SUM(Q26:V26)=0,"",SUM(Q26:V26))</f>
        <v/>
      </c>
      <c r="X26" s="247"/>
      <c r="Z26" s="261"/>
      <c r="AA26" s="261"/>
      <c r="AB26" s="261"/>
      <c r="AC26" s="261"/>
      <c r="AD26" s="261"/>
      <c r="AE26" s="261"/>
      <c r="AF26" s="261"/>
      <c r="AG26" s="261"/>
      <c r="AH26" s="261"/>
    </row>
    <row r="27" spans="1:37" ht="30" customHeight="1" thickBot="1">
      <c r="A27" s="181"/>
      <c r="B27" s="182"/>
      <c r="C27" s="185"/>
      <c r="D27" s="45" t="s">
        <v>20</v>
      </c>
      <c r="E27" s="83" t="str">
        <f>IF(E23+E25=0,"",E23+E25)</f>
        <v/>
      </c>
      <c r="F27" s="83" t="str">
        <f t="shared" si="4"/>
        <v/>
      </c>
      <c r="G27" s="83" t="str">
        <f t="shared" si="4"/>
        <v/>
      </c>
      <c r="H27" s="83" t="str">
        <f t="shared" si="4"/>
        <v/>
      </c>
      <c r="I27" s="83" t="str">
        <f t="shared" si="4"/>
        <v/>
      </c>
      <c r="J27" s="83" t="str">
        <f t="shared" si="4"/>
        <v/>
      </c>
      <c r="K27" s="83" t="str">
        <f t="shared" si="4"/>
        <v/>
      </c>
      <c r="L27" s="83" t="str">
        <f t="shared" si="4"/>
        <v/>
      </c>
      <c r="M27" s="83" t="str">
        <f t="shared" si="4"/>
        <v/>
      </c>
      <c r="N27" s="85" t="str">
        <f>IF(SUM(E25:M25)=0,"",SUM(E23:M23)+SUM(E25:M25))</f>
        <v/>
      </c>
      <c r="O27" s="105"/>
      <c r="P27" s="42"/>
      <c r="Q27" s="42"/>
      <c r="R27" s="42"/>
      <c r="S27" s="42"/>
      <c r="T27" s="42"/>
      <c r="U27" s="42"/>
      <c r="V27" s="42"/>
      <c r="W27" s="42"/>
      <c r="X27" s="42"/>
    </row>
    <row r="28" spans="1:37" ht="30" customHeight="1">
      <c r="A28" s="145" t="s">
        <v>31</v>
      </c>
      <c r="B28" s="147" t="s">
        <v>32</v>
      </c>
      <c r="C28" s="53" t="s">
        <v>15</v>
      </c>
      <c r="D28" s="54" t="s">
        <v>16</v>
      </c>
      <c r="E28" s="86"/>
      <c r="F28" s="86"/>
      <c r="G28" s="86"/>
      <c r="H28" s="86"/>
      <c r="I28" s="86"/>
      <c r="J28" s="86"/>
      <c r="K28" s="86"/>
      <c r="L28" s="86"/>
      <c r="M28" s="86"/>
      <c r="N28" s="26" t="str">
        <f t="shared" ref="N28:N31" si="8">IF(SUM(E28:M28)=0,"",SUM(E28:M28))</f>
        <v/>
      </c>
      <c r="O28" s="105"/>
      <c r="P28" s="4" t="s">
        <v>80</v>
      </c>
    </row>
    <row r="29" spans="1:37" ht="30" customHeight="1">
      <c r="A29" s="145"/>
      <c r="B29" s="147"/>
      <c r="C29" s="29" t="s">
        <v>19</v>
      </c>
      <c r="D29" s="30" t="s">
        <v>20</v>
      </c>
      <c r="E29" s="78"/>
      <c r="F29" s="78"/>
      <c r="G29" s="78"/>
      <c r="H29" s="78"/>
      <c r="I29" s="78"/>
      <c r="J29" s="78"/>
      <c r="K29" s="78"/>
      <c r="L29" s="78"/>
      <c r="M29" s="78"/>
      <c r="N29" s="32" t="str">
        <f t="shared" si="8"/>
        <v/>
      </c>
      <c r="O29" s="105"/>
      <c r="P29" s="4" t="s">
        <v>81</v>
      </c>
    </row>
    <row r="30" spans="1:37" ht="30" customHeight="1">
      <c r="A30" s="145"/>
      <c r="B30" s="147"/>
      <c r="C30" s="152" t="s">
        <v>21</v>
      </c>
      <c r="D30" s="34" t="s">
        <v>16</v>
      </c>
      <c r="E30" s="80"/>
      <c r="F30" s="80"/>
      <c r="G30" s="80"/>
      <c r="H30" s="80"/>
      <c r="I30" s="80"/>
      <c r="J30" s="80"/>
      <c r="K30" s="80"/>
      <c r="L30" s="80"/>
      <c r="M30" s="80"/>
      <c r="N30" s="36" t="str">
        <f t="shared" si="8"/>
        <v/>
      </c>
      <c r="O30" s="105"/>
      <c r="P30" s="109" t="s">
        <v>60</v>
      </c>
      <c r="Q30" s="109"/>
      <c r="R30" s="109"/>
      <c r="S30" s="109"/>
      <c r="T30" s="109"/>
      <c r="U30" s="109"/>
      <c r="V30" s="109"/>
      <c r="W30" s="109"/>
      <c r="X30" s="109"/>
    </row>
    <row r="31" spans="1:37" ht="30" customHeight="1">
      <c r="A31" s="145"/>
      <c r="B31" s="147"/>
      <c r="C31" s="153"/>
      <c r="D31" s="30" t="s">
        <v>20</v>
      </c>
      <c r="E31" s="78"/>
      <c r="F31" s="78"/>
      <c r="G31" s="78"/>
      <c r="H31" s="78"/>
      <c r="I31" s="78"/>
      <c r="J31" s="78"/>
      <c r="K31" s="78"/>
      <c r="L31" s="78"/>
      <c r="M31" s="78"/>
      <c r="N31" s="32" t="str">
        <f t="shared" si="8"/>
        <v/>
      </c>
      <c r="O31" s="105"/>
      <c r="P31" s="139" t="s">
        <v>93</v>
      </c>
      <c r="Q31" s="139"/>
      <c r="R31" s="139"/>
      <c r="S31" s="139"/>
      <c r="T31" s="139"/>
      <c r="U31" s="139"/>
      <c r="V31" s="139"/>
      <c r="W31" s="139"/>
      <c r="X31" s="127"/>
    </row>
    <row r="32" spans="1:37" ht="30" customHeight="1" thickBot="1">
      <c r="A32" s="145"/>
      <c r="B32" s="147"/>
      <c r="C32" s="152" t="s">
        <v>12</v>
      </c>
      <c r="D32" s="34" t="s">
        <v>16</v>
      </c>
      <c r="E32" s="82" t="str">
        <f>IF(E28+E30=0,"",E28+E30)</f>
        <v/>
      </c>
      <c r="F32" s="82" t="str">
        <f t="shared" ref="F32:M33" si="9">IF(F28+F30=0,"",F28+F30)</f>
        <v/>
      </c>
      <c r="G32" s="82" t="str">
        <f t="shared" si="9"/>
        <v/>
      </c>
      <c r="H32" s="82" t="str">
        <f t="shared" si="9"/>
        <v/>
      </c>
      <c r="I32" s="82" t="str">
        <f t="shared" si="9"/>
        <v/>
      </c>
      <c r="J32" s="82" t="str">
        <f t="shared" si="9"/>
        <v/>
      </c>
      <c r="K32" s="82" t="str">
        <f t="shared" si="9"/>
        <v/>
      </c>
      <c r="L32" s="82" t="str">
        <f t="shared" si="9"/>
        <v/>
      </c>
      <c r="M32" s="82" t="str">
        <f t="shared" si="9"/>
        <v/>
      </c>
      <c r="N32" s="84" t="str">
        <f>IF(SUM(E30:M30)=0,"",SUM(E28:M28)+SUM(E30:M30))</f>
        <v/>
      </c>
      <c r="O32" s="105"/>
      <c r="P32" s="317" t="s">
        <v>95</v>
      </c>
      <c r="Q32" s="317"/>
      <c r="R32" s="317"/>
      <c r="S32" s="317"/>
      <c r="T32" s="317"/>
      <c r="U32" s="317"/>
      <c r="V32" s="317"/>
      <c r="W32" s="317"/>
      <c r="X32" s="127"/>
      <c r="Y32" s="57"/>
    </row>
    <row r="33" spans="1:24" ht="30" customHeight="1" thickBot="1">
      <c r="A33" s="154"/>
      <c r="B33" s="155"/>
      <c r="C33" s="156"/>
      <c r="D33" s="58" t="s">
        <v>20</v>
      </c>
      <c r="E33" s="87" t="str">
        <f>IF(E29+E31=0,"",E29+E31)</f>
        <v/>
      </c>
      <c r="F33" s="87" t="str">
        <f t="shared" si="9"/>
        <v/>
      </c>
      <c r="G33" s="87" t="str">
        <f t="shared" si="9"/>
        <v/>
      </c>
      <c r="H33" s="87" t="str">
        <f t="shared" si="9"/>
        <v/>
      </c>
      <c r="I33" s="87" t="str">
        <f t="shared" si="9"/>
        <v/>
      </c>
      <c r="J33" s="87" t="str">
        <f t="shared" si="9"/>
        <v/>
      </c>
      <c r="K33" s="87" t="str">
        <f t="shared" si="9"/>
        <v/>
      </c>
      <c r="L33" s="87" t="str">
        <f t="shared" si="9"/>
        <v/>
      </c>
      <c r="M33" s="87" t="str">
        <f t="shared" si="9"/>
        <v/>
      </c>
      <c r="N33" s="88" t="str">
        <f>IF(SUM(E31:M31)=0,"",SUM(E29:M29)+SUM(E31:M31))</f>
        <v/>
      </c>
      <c r="O33" s="105"/>
      <c r="P33" s="166" t="s">
        <v>34</v>
      </c>
      <c r="Q33" s="167"/>
      <c r="R33" s="167"/>
      <c r="S33" s="167"/>
      <c r="T33" s="167"/>
      <c r="U33" s="167"/>
      <c r="V33" s="307"/>
      <c r="W33" s="307"/>
      <c r="X33" s="308"/>
    </row>
    <row r="34" spans="1:24" ht="30" customHeight="1" thickTop="1">
      <c r="A34" s="142" t="s">
        <v>35</v>
      </c>
      <c r="B34" s="143"/>
      <c r="C34" s="144"/>
      <c r="D34" s="61" t="s">
        <v>16</v>
      </c>
      <c r="E34" s="89" t="str">
        <f>IF(E16+E18+E22+E24+E28+E30=0,"",E16+E18+E22+E24+E28+E30)</f>
        <v/>
      </c>
      <c r="F34" s="89" t="str">
        <f t="shared" ref="F34:M35" si="10">IF(F16+F18+F22+F24+F28+F30=0,"",F16+F18+F22+F24+F28+F30)</f>
        <v/>
      </c>
      <c r="G34" s="89" t="str">
        <f t="shared" si="10"/>
        <v/>
      </c>
      <c r="H34" s="89" t="str">
        <f t="shared" si="10"/>
        <v/>
      </c>
      <c r="I34" s="89" t="str">
        <f t="shared" si="10"/>
        <v/>
      </c>
      <c r="J34" s="89" t="str">
        <f t="shared" si="10"/>
        <v/>
      </c>
      <c r="K34" s="89" t="str">
        <f t="shared" si="10"/>
        <v/>
      </c>
      <c r="L34" s="89" t="str">
        <f t="shared" si="10"/>
        <v/>
      </c>
      <c r="M34" s="89" t="str">
        <f t="shared" si="10"/>
        <v/>
      </c>
      <c r="N34" s="90" t="str">
        <f>IF(SUM(E16:M16)+SUM(E18:M18)+SUM(E22:M22)+SUM(E24:M24)+SUM(E28:M28)+SUM(E30:M30)=0,"",SUM(E16:M16)+SUM(E18:M18)+SUM(E22:M22)+SUM(E24:M24)+SUM(E28:M28)+SUM(E30:M30))</f>
        <v/>
      </c>
      <c r="O34" s="105"/>
      <c r="P34" s="169"/>
      <c r="Q34" s="170"/>
      <c r="R34" s="170"/>
      <c r="S34" s="170"/>
      <c r="T34" s="170"/>
      <c r="U34" s="170"/>
      <c r="V34" s="309"/>
      <c r="W34" s="309"/>
      <c r="X34" s="310"/>
    </row>
    <row r="35" spans="1:24" ht="30" customHeight="1">
      <c r="A35" s="145"/>
      <c r="B35" s="146"/>
      <c r="C35" s="147"/>
      <c r="D35" s="64" t="s">
        <v>20</v>
      </c>
      <c r="E35" s="91" t="str">
        <f>IF(E17+E19+E23+E25+E29+E31=0,"",E17+E19+E23+E25+E29+E31)</f>
        <v/>
      </c>
      <c r="F35" s="91" t="str">
        <f t="shared" si="10"/>
        <v/>
      </c>
      <c r="G35" s="91" t="str">
        <f t="shared" si="10"/>
        <v/>
      </c>
      <c r="H35" s="91" t="str">
        <f t="shared" si="10"/>
        <v/>
      </c>
      <c r="I35" s="91" t="str">
        <f t="shared" si="10"/>
        <v/>
      </c>
      <c r="J35" s="91" t="str">
        <f t="shared" si="10"/>
        <v/>
      </c>
      <c r="K35" s="91" t="str">
        <f t="shared" si="10"/>
        <v/>
      </c>
      <c r="L35" s="91" t="str">
        <f t="shared" si="10"/>
        <v/>
      </c>
      <c r="M35" s="91" t="str">
        <f t="shared" si="10"/>
        <v/>
      </c>
      <c r="N35" s="92" t="str">
        <f>IF(SUM(E17:M17)+SUM(E19:M19)+SUM(E23:M23)+SUM(E25:M25)+SUM(E29:M29)+SUM(E31:M31)=0,"",SUM(E17:M17)+SUM(E19:M19)+SUM(E23:M23)+SUM(E25:M25)+SUM(E29:M29)+SUM(E31:M31))</f>
        <v/>
      </c>
      <c r="O35" s="105"/>
      <c r="P35" s="169"/>
      <c r="Q35" s="170"/>
      <c r="R35" s="170"/>
      <c r="S35" s="170"/>
      <c r="T35" s="170"/>
      <c r="U35" s="170"/>
      <c r="V35" s="309"/>
      <c r="W35" s="309"/>
      <c r="X35" s="310"/>
    </row>
    <row r="36" spans="1:24" ht="30" customHeight="1" thickBot="1">
      <c r="A36" s="148"/>
      <c r="B36" s="149"/>
      <c r="C36" s="150"/>
      <c r="D36" s="67" t="s">
        <v>36</v>
      </c>
      <c r="E36" s="93" t="str">
        <f>IF(SUM(E16:E19)+SUM(E22:E25)+SUM(E28:E31)=0,"",SUM(E16:E19)+SUM(E22:E25)+SUM(E28:E31))</f>
        <v/>
      </c>
      <c r="F36" s="93" t="str">
        <f t="shared" ref="F36:M36" si="11">IF(SUM(F16:F19)+SUM(F22:F25)+SUM(F28:F31)=0,"",SUM(F16:F19)+SUM(F22:F25)+SUM(F28:F31))</f>
        <v/>
      </c>
      <c r="G36" s="93" t="str">
        <f t="shared" si="11"/>
        <v/>
      </c>
      <c r="H36" s="93" t="str">
        <f t="shared" si="11"/>
        <v/>
      </c>
      <c r="I36" s="93" t="str">
        <f t="shared" si="11"/>
        <v/>
      </c>
      <c r="J36" s="93" t="str">
        <f t="shared" si="11"/>
        <v/>
      </c>
      <c r="K36" s="93" t="str">
        <f t="shared" si="11"/>
        <v/>
      </c>
      <c r="L36" s="93" t="str">
        <f t="shared" si="11"/>
        <v/>
      </c>
      <c r="M36" s="93" t="str">
        <f t="shared" si="11"/>
        <v/>
      </c>
      <c r="N36" s="94" t="str">
        <f>IF(SUM(E16:M19)+SUM(E22:M25)+SUM(E28:M31)=0,"",SUM(E36:M36))</f>
        <v/>
      </c>
      <c r="O36" s="70"/>
      <c r="P36" s="169"/>
      <c r="Q36" s="170"/>
      <c r="R36" s="170"/>
      <c r="S36" s="170"/>
      <c r="T36" s="170"/>
      <c r="U36" s="170"/>
      <c r="V36" s="309"/>
      <c r="W36" s="309"/>
      <c r="X36" s="310"/>
    </row>
    <row r="37" spans="1:24" ht="30" customHeight="1" thickBot="1">
      <c r="A37" s="71"/>
      <c r="B37" s="71"/>
      <c r="C37" s="71" t="s">
        <v>84</v>
      </c>
      <c r="D37" s="71"/>
      <c r="E37" s="72"/>
      <c r="F37" s="72"/>
      <c r="G37" s="72"/>
      <c r="H37" s="72"/>
      <c r="I37" s="72"/>
      <c r="J37" s="72"/>
      <c r="K37" s="72"/>
      <c r="L37" s="72"/>
      <c r="M37" s="73"/>
      <c r="O37" s="109"/>
      <c r="P37" s="169"/>
      <c r="Q37" s="170"/>
      <c r="R37" s="170"/>
      <c r="S37" s="170"/>
      <c r="T37" s="170"/>
      <c r="U37" s="170"/>
      <c r="V37" s="309"/>
      <c r="W37" s="309"/>
      <c r="X37" s="310"/>
    </row>
    <row r="38" spans="1:24">
      <c r="A38" s="302" t="s">
        <v>55</v>
      </c>
      <c r="B38" s="303"/>
      <c r="C38" s="303"/>
      <c r="D38" s="304"/>
      <c r="E38" s="122">
        <v>43863</v>
      </c>
      <c r="F38" s="122">
        <v>43864</v>
      </c>
      <c r="G38" s="122">
        <v>43865</v>
      </c>
      <c r="H38" s="122">
        <v>43866</v>
      </c>
      <c r="I38" s="122">
        <v>43867</v>
      </c>
      <c r="J38" s="122">
        <v>43868</v>
      </c>
      <c r="K38" s="122">
        <v>43869</v>
      </c>
      <c r="L38" s="122">
        <v>43870</v>
      </c>
      <c r="M38" s="122">
        <v>43871</v>
      </c>
      <c r="N38" s="95" t="s">
        <v>36</v>
      </c>
      <c r="O38" s="6"/>
      <c r="P38" s="169"/>
      <c r="Q38" s="170"/>
      <c r="R38" s="170"/>
      <c r="S38" s="170"/>
      <c r="T38" s="170"/>
      <c r="U38" s="170"/>
      <c r="V38" s="309"/>
      <c r="W38" s="309"/>
      <c r="X38" s="310"/>
    </row>
    <row r="39" spans="1:24">
      <c r="A39" s="340" t="s">
        <v>56</v>
      </c>
      <c r="B39" s="341"/>
      <c r="C39" s="250"/>
      <c r="D39" s="102" t="s">
        <v>65</v>
      </c>
      <c r="E39" s="124"/>
      <c r="F39" s="124"/>
      <c r="G39" s="124"/>
      <c r="H39" s="124"/>
      <c r="I39" s="124"/>
      <c r="J39" s="124"/>
      <c r="K39" s="124"/>
      <c r="L39" s="124"/>
      <c r="M39" s="124"/>
      <c r="N39" s="112" t="str">
        <f t="shared" ref="N39:N40" si="12">IF(SUM(E39:M39)=0,"",SUM(E39:M39))</f>
        <v/>
      </c>
      <c r="O39" s="6"/>
      <c r="P39" s="169"/>
      <c r="Q39" s="170"/>
      <c r="R39" s="170"/>
      <c r="S39" s="170"/>
      <c r="T39" s="170"/>
      <c r="U39" s="170"/>
      <c r="V39" s="309"/>
      <c r="W39" s="309"/>
      <c r="X39" s="310"/>
    </row>
    <row r="40" spans="1:24" ht="20.25" thickBot="1">
      <c r="A40" s="342"/>
      <c r="B40" s="343"/>
      <c r="C40" s="251"/>
      <c r="D40" s="113" t="s">
        <v>66</v>
      </c>
      <c r="E40" s="125"/>
      <c r="F40" s="125"/>
      <c r="G40" s="125"/>
      <c r="H40" s="125"/>
      <c r="I40" s="125"/>
      <c r="J40" s="125"/>
      <c r="K40" s="125"/>
      <c r="L40" s="125"/>
      <c r="M40" s="125"/>
      <c r="N40" s="114" t="str">
        <f t="shared" si="12"/>
        <v/>
      </c>
      <c r="O40" s="6"/>
      <c r="P40" s="169"/>
      <c r="Q40" s="170"/>
      <c r="R40" s="170"/>
      <c r="S40" s="170"/>
      <c r="T40" s="170"/>
      <c r="U40" s="170"/>
      <c r="V40" s="311"/>
      <c r="W40" s="311"/>
      <c r="X40" s="312"/>
    </row>
    <row r="41" spans="1:24" ht="20.25" thickBot="1">
      <c r="A41" s="344"/>
      <c r="B41" s="232"/>
      <c r="C41" s="289"/>
      <c r="D41" s="110" t="s">
        <v>67</v>
      </c>
      <c r="E41" s="126"/>
      <c r="F41" s="126"/>
      <c r="G41" s="126"/>
      <c r="H41" s="126"/>
      <c r="I41" s="126"/>
      <c r="J41" s="126"/>
      <c r="K41" s="126"/>
      <c r="L41" s="126"/>
      <c r="M41" s="126"/>
      <c r="N41" s="96" t="str">
        <f>IF(SUM(E41:M41)=0,"",SUM(E41:M41))</f>
        <v/>
      </c>
      <c r="O41" s="7"/>
      <c r="P41" s="169"/>
      <c r="Q41" s="170"/>
      <c r="R41" s="170"/>
      <c r="S41" s="170"/>
      <c r="T41" s="170"/>
      <c r="U41" s="170"/>
      <c r="V41" s="345" t="s">
        <v>64</v>
      </c>
      <c r="W41" s="346"/>
      <c r="X41" s="347"/>
    </row>
    <row r="42" spans="1:24" ht="20.25" thickBot="1">
      <c r="C42" s="298" t="s">
        <v>79</v>
      </c>
      <c r="D42" s="298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P42" s="169"/>
      <c r="Q42" s="170"/>
      <c r="R42" s="170"/>
      <c r="S42" s="170"/>
      <c r="T42" s="170"/>
      <c r="U42" s="170"/>
      <c r="V42" s="160" t="str">
        <f>IF('５都道府県選手団'!V37="","",'５都道府県選手団'!V37)</f>
        <v/>
      </c>
      <c r="W42" s="161"/>
      <c r="X42" s="162"/>
    </row>
    <row r="43" spans="1:24" ht="41.25" customHeight="1" thickBot="1">
      <c r="A43" s="300" t="s">
        <v>58</v>
      </c>
      <c r="B43" s="305"/>
      <c r="C43" s="305"/>
      <c r="D43" s="301"/>
      <c r="E43" s="111"/>
      <c r="F43" s="300" t="s">
        <v>59</v>
      </c>
      <c r="G43" s="301"/>
      <c r="H43" s="305"/>
      <c r="I43" s="305"/>
      <c r="J43" s="305"/>
      <c r="K43" s="305"/>
      <c r="L43" s="305"/>
      <c r="M43" s="305"/>
      <c r="N43" s="301"/>
      <c r="P43" s="172"/>
      <c r="Q43" s="173"/>
      <c r="R43" s="173"/>
      <c r="S43" s="173"/>
      <c r="T43" s="173"/>
      <c r="U43" s="173"/>
      <c r="V43" s="163"/>
      <c r="W43" s="164"/>
      <c r="X43" s="165"/>
    </row>
    <row r="45" spans="1:24" ht="33.75" customHeight="1">
      <c r="Q45" s="6"/>
    </row>
  </sheetData>
  <mergeCells count="74">
    <mergeCell ref="V42:X43"/>
    <mergeCell ref="A43:D43"/>
    <mergeCell ref="F43:G43"/>
    <mergeCell ref="H43:N43"/>
    <mergeCell ref="V33:X40"/>
    <mergeCell ref="A34:C36"/>
    <mergeCell ref="A38:D38"/>
    <mergeCell ref="A39:C41"/>
    <mergeCell ref="V41:X41"/>
    <mergeCell ref="A28:A33"/>
    <mergeCell ref="B28:B33"/>
    <mergeCell ref="C30:C31"/>
    <mergeCell ref="C32:C33"/>
    <mergeCell ref="P33:U43"/>
    <mergeCell ref="C42:N42"/>
    <mergeCell ref="P31:W31"/>
    <mergeCell ref="U25:V25"/>
    <mergeCell ref="W25:X25"/>
    <mergeCell ref="Z25:AH26"/>
    <mergeCell ref="C26:C27"/>
    <mergeCell ref="Q26:R26"/>
    <mergeCell ref="S26:T26"/>
    <mergeCell ref="U26:V26"/>
    <mergeCell ref="W26:X26"/>
    <mergeCell ref="A22:B27"/>
    <mergeCell ref="Q22:R22"/>
    <mergeCell ref="S22:T22"/>
    <mergeCell ref="U22:V22"/>
    <mergeCell ref="W22:X22"/>
    <mergeCell ref="Q23:R23"/>
    <mergeCell ref="S23:T23"/>
    <mergeCell ref="U23:V23"/>
    <mergeCell ref="W23:X23"/>
    <mergeCell ref="C24:C25"/>
    <mergeCell ref="Q24:R24"/>
    <mergeCell ref="S24:T24"/>
    <mergeCell ref="U24:V24"/>
    <mergeCell ref="W24:X24"/>
    <mergeCell ref="Q25:R25"/>
    <mergeCell ref="S25:T25"/>
    <mergeCell ref="U16:U18"/>
    <mergeCell ref="X16:X19"/>
    <mergeCell ref="Q17:R17"/>
    <mergeCell ref="C18:C19"/>
    <mergeCell ref="Q18:R18"/>
    <mergeCell ref="Q19:S19"/>
    <mergeCell ref="V16:V18"/>
    <mergeCell ref="W16:W19"/>
    <mergeCell ref="E13:M13"/>
    <mergeCell ref="C20:C21"/>
    <mergeCell ref="A16:B21"/>
    <mergeCell ref="P16:P18"/>
    <mergeCell ref="Q16:R16"/>
    <mergeCell ref="I8:J11"/>
    <mergeCell ref="L8:R8"/>
    <mergeCell ref="T8:X8"/>
    <mergeCell ref="K9:R11"/>
    <mergeCell ref="T9:X9"/>
    <mergeCell ref="P32:W32"/>
    <mergeCell ref="A1:C1"/>
    <mergeCell ref="P1:X1"/>
    <mergeCell ref="A3:X3"/>
    <mergeCell ref="A4:C7"/>
    <mergeCell ref="D4:H7"/>
    <mergeCell ref="J4:K7"/>
    <mergeCell ref="L4:T7"/>
    <mergeCell ref="T11:X11"/>
    <mergeCell ref="A13:D15"/>
    <mergeCell ref="N13:N15"/>
    <mergeCell ref="Q15:T15"/>
    <mergeCell ref="U15:V15"/>
    <mergeCell ref="W15:X15"/>
    <mergeCell ref="A8:C11"/>
    <mergeCell ref="D8:H11"/>
  </mergeCells>
  <phoneticPr fontId="1"/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48" orientation="landscape"/>
  <headerFooter alignWithMargins="0"/>
  <rowBreaks count="1" manualBreakCount="1">
    <brk id="43" max="2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5"/>
  <sheetViews>
    <sheetView zoomScale="60" zoomScaleNormal="60" zoomScaleSheetLayoutView="50" zoomScalePageLayoutView="25" workbookViewId="0">
      <selection activeCell="Q14" sqref="Q14"/>
    </sheetView>
  </sheetViews>
  <sheetFormatPr defaultColWidth="0.125" defaultRowHeight="19.5"/>
  <cols>
    <col min="1" max="1" width="3.375" style="4" customWidth="1"/>
    <col min="2" max="2" width="3.25" style="4" customWidth="1"/>
    <col min="3" max="4" width="10" style="5" customWidth="1"/>
    <col min="5" max="13" width="12.75" style="4" customWidth="1"/>
    <col min="14" max="14" width="10.625" style="4" customWidth="1"/>
    <col min="15" max="15" width="4.5" style="4" customWidth="1"/>
    <col min="16" max="16" width="21" style="4" customWidth="1"/>
    <col min="17" max="17" width="6.625" style="4" customWidth="1"/>
    <col min="18" max="18" width="12.125" style="6" customWidth="1"/>
    <col min="19" max="19" width="12.625" style="6" customWidth="1"/>
    <col min="20" max="20" width="6" style="7" bestFit="1" customWidth="1"/>
    <col min="21" max="21" width="20.5" style="7" customWidth="1"/>
    <col min="22" max="22" width="4.25" style="7" bestFit="1" customWidth="1"/>
    <col min="23" max="23" width="22.25" style="7" customWidth="1"/>
    <col min="24" max="24" width="4.25" style="4" bestFit="1" customWidth="1"/>
    <col min="25" max="16384" width="0.125" style="4"/>
  </cols>
  <sheetData>
    <row r="1" spans="1:37" ht="21" customHeight="1">
      <c r="A1" s="188" t="s">
        <v>0</v>
      </c>
      <c r="B1" s="189"/>
      <c r="C1" s="190"/>
      <c r="D1" s="1"/>
      <c r="E1" s="104"/>
      <c r="F1" s="104"/>
      <c r="G1" s="3"/>
      <c r="H1" s="3"/>
      <c r="P1" s="318"/>
      <c r="Q1" s="318"/>
      <c r="R1" s="318"/>
      <c r="S1" s="318"/>
      <c r="T1" s="318"/>
      <c r="U1" s="318"/>
      <c r="V1" s="318"/>
      <c r="W1" s="318"/>
      <c r="X1" s="318"/>
    </row>
    <row r="2" spans="1:37" ht="10.5" hidden="1" customHeight="1"/>
    <row r="3" spans="1:37" ht="33.75" customHeight="1" thickBot="1">
      <c r="A3" s="319" t="s">
        <v>86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</row>
    <row r="4" spans="1:37" ht="12" customHeight="1">
      <c r="A4" s="320" t="s">
        <v>1</v>
      </c>
      <c r="B4" s="321"/>
      <c r="C4" s="321"/>
      <c r="D4" s="337"/>
      <c r="E4" s="211"/>
      <c r="F4" s="211"/>
      <c r="G4" s="211"/>
      <c r="H4" s="212"/>
      <c r="I4" s="8"/>
      <c r="J4" s="234" t="s">
        <v>62</v>
      </c>
      <c r="K4" s="235"/>
      <c r="L4" s="328" t="s">
        <v>2</v>
      </c>
      <c r="M4" s="329"/>
      <c r="N4" s="329"/>
      <c r="O4" s="329"/>
      <c r="P4" s="329"/>
      <c r="Q4" s="329"/>
      <c r="R4" s="329"/>
      <c r="S4" s="329"/>
      <c r="T4" s="330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7" s="9" customFormat="1" ht="15" customHeight="1">
      <c r="A5" s="322"/>
      <c r="B5" s="323"/>
      <c r="C5" s="323"/>
      <c r="D5" s="338"/>
      <c r="E5" s="213"/>
      <c r="F5" s="213"/>
      <c r="G5" s="213"/>
      <c r="H5" s="214"/>
      <c r="I5" s="8"/>
      <c r="J5" s="236"/>
      <c r="K5" s="237"/>
      <c r="L5" s="331"/>
      <c r="M5" s="332"/>
      <c r="N5" s="332"/>
      <c r="O5" s="332"/>
      <c r="P5" s="332"/>
      <c r="Q5" s="332"/>
      <c r="R5" s="332"/>
      <c r="S5" s="332"/>
      <c r="T5" s="333"/>
    </row>
    <row r="6" spans="1:37" s="9" customFormat="1" ht="15" customHeight="1">
      <c r="A6" s="324"/>
      <c r="B6" s="325"/>
      <c r="C6" s="325"/>
      <c r="D6" s="338"/>
      <c r="E6" s="213"/>
      <c r="F6" s="213"/>
      <c r="G6" s="213"/>
      <c r="H6" s="214"/>
      <c r="I6" s="8"/>
      <c r="J6" s="238"/>
      <c r="K6" s="239"/>
      <c r="L6" s="331"/>
      <c r="M6" s="332"/>
      <c r="N6" s="332"/>
      <c r="O6" s="332"/>
      <c r="P6" s="332"/>
      <c r="Q6" s="332"/>
      <c r="R6" s="332"/>
      <c r="S6" s="332"/>
      <c r="T6" s="333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7" ht="27" customHeight="1" thickBot="1">
      <c r="A7" s="326"/>
      <c r="B7" s="327"/>
      <c r="C7" s="327"/>
      <c r="D7" s="339"/>
      <c r="E7" s="215"/>
      <c r="F7" s="215"/>
      <c r="G7" s="215"/>
      <c r="H7" s="216"/>
      <c r="I7" s="8"/>
      <c r="J7" s="240"/>
      <c r="K7" s="241"/>
      <c r="L7" s="334"/>
      <c r="M7" s="335"/>
      <c r="N7" s="335"/>
      <c r="O7" s="335"/>
      <c r="P7" s="335"/>
      <c r="Q7" s="335"/>
      <c r="R7" s="335"/>
      <c r="S7" s="335"/>
      <c r="T7" s="336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7" s="9" customFormat="1" ht="19.5" customHeight="1">
      <c r="A8" s="191" t="s">
        <v>37</v>
      </c>
      <c r="B8" s="192"/>
      <c r="C8" s="193"/>
      <c r="D8" s="265"/>
      <c r="E8" s="266"/>
      <c r="F8" s="266"/>
      <c r="G8" s="266"/>
      <c r="H8" s="267"/>
      <c r="I8" s="200" t="s">
        <v>3</v>
      </c>
      <c r="J8" s="193"/>
      <c r="K8" s="11" t="s">
        <v>4</v>
      </c>
      <c r="L8" s="204"/>
      <c r="M8" s="204"/>
      <c r="N8" s="204"/>
      <c r="O8" s="204"/>
      <c r="P8" s="204"/>
      <c r="Q8" s="204"/>
      <c r="R8" s="204"/>
      <c r="S8" s="12" t="s">
        <v>48</v>
      </c>
      <c r="T8" s="205"/>
      <c r="U8" s="205"/>
      <c r="V8" s="205"/>
      <c r="W8" s="205"/>
      <c r="X8" s="206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9.5" customHeight="1">
      <c r="A9" s="194"/>
      <c r="B9" s="195"/>
      <c r="C9" s="196"/>
      <c r="D9" s="268"/>
      <c r="E9" s="269"/>
      <c r="F9" s="269"/>
      <c r="G9" s="269"/>
      <c r="H9" s="270"/>
      <c r="I9" s="201"/>
      <c r="J9" s="196"/>
      <c r="K9" s="207"/>
      <c r="L9" s="146"/>
      <c r="M9" s="146"/>
      <c r="N9" s="146"/>
      <c r="O9" s="146"/>
      <c r="P9" s="146"/>
      <c r="Q9" s="146"/>
      <c r="R9" s="146"/>
      <c r="S9" s="14" t="s">
        <v>5</v>
      </c>
      <c r="T9" s="209"/>
      <c r="U9" s="209"/>
      <c r="V9" s="209"/>
      <c r="W9" s="209"/>
      <c r="X9" s="210"/>
    </row>
    <row r="10" spans="1:37" ht="19.5" customHeight="1">
      <c r="A10" s="194"/>
      <c r="B10" s="195"/>
      <c r="C10" s="196"/>
      <c r="D10" s="268"/>
      <c r="E10" s="269"/>
      <c r="F10" s="269"/>
      <c r="G10" s="269"/>
      <c r="H10" s="270"/>
      <c r="I10" s="201"/>
      <c r="J10" s="196"/>
      <c r="K10" s="207"/>
      <c r="L10" s="146"/>
      <c r="M10" s="146"/>
      <c r="N10" s="146"/>
      <c r="O10" s="146"/>
      <c r="P10" s="146"/>
      <c r="Q10" s="146"/>
      <c r="R10" s="146"/>
      <c r="S10" s="14" t="s">
        <v>6</v>
      </c>
      <c r="T10" s="106"/>
      <c r="U10" s="106"/>
      <c r="V10" s="106"/>
      <c r="W10" s="106"/>
      <c r="X10" s="107"/>
    </row>
    <row r="11" spans="1:37" ht="20.25" customHeight="1" thickBot="1">
      <c r="A11" s="197"/>
      <c r="B11" s="198"/>
      <c r="C11" s="199"/>
      <c r="D11" s="271"/>
      <c r="E11" s="272"/>
      <c r="F11" s="272"/>
      <c r="G11" s="272"/>
      <c r="H11" s="273"/>
      <c r="I11" s="202"/>
      <c r="J11" s="199"/>
      <c r="K11" s="208"/>
      <c r="L11" s="149"/>
      <c r="M11" s="149"/>
      <c r="N11" s="149"/>
      <c r="O11" s="149"/>
      <c r="P11" s="149"/>
      <c r="Q11" s="149"/>
      <c r="R11" s="149"/>
      <c r="S11" s="17" t="s">
        <v>52</v>
      </c>
      <c r="T11" s="232"/>
      <c r="U11" s="232"/>
      <c r="V11" s="232"/>
      <c r="W11" s="232"/>
      <c r="X11" s="233"/>
    </row>
    <row r="12" spans="1:37" ht="3.75" customHeight="1" thickBot="1"/>
    <row r="13" spans="1:37" ht="21.75" customHeight="1">
      <c r="A13" s="278" t="s">
        <v>7</v>
      </c>
      <c r="B13" s="204"/>
      <c r="C13" s="204"/>
      <c r="D13" s="279"/>
      <c r="E13" s="280" t="s">
        <v>77</v>
      </c>
      <c r="F13" s="281"/>
      <c r="G13" s="281"/>
      <c r="H13" s="281"/>
      <c r="I13" s="281"/>
      <c r="J13" s="281"/>
      <c r="K13" s="281"/>
      <c r="L13" s="281"/>
      <c r="M13" s="282"/>
      <c r="N13" s="275" t="s">
        <v>8</v>
      </c>
      <c r="O13" s="104"/>
      <c r="P13" s="108" t="s">
        <v>53</v>
      </c>
      <c r="Q13" s="105"/>
      <c r="R13" s="108"/>
      <c r="S13" s="108"/>
      <c r="T13" s="105"/>
      <c r="U13" s="105"/>
      <c r="V13" s="105"/>
      <c r="W13" s="105"/>
      <c r="X13" s="105"/>
    </row>
    <row r="14" spans="1:37" ht="20.25" thickBot="1">
      <c r="A14" s="145"/>
      <c r="B14" s="146"/>
      <c r="C14" s="146"/>
      <c r="D14" s="147"/>
      <c r="E14" s="120">
        <v>2</v>
      </c>
      <c r="F14" s="120">
        <v>3</v>
      </c>
      <c r="G14" s="120">
        <v>4</v>
      </c>
      <c r="H14" s="120">
        <v>5</v>
      </c>
      <c r="I14" s="120">
        <v>6</v>
      </c>
      <c r="J14" s="120">
        <v>7</v>
      </c>
      <c r="K14" s="120">
        <v>8</v>
      </c>
      <c r="L14" s="120">
        <v>9</v>
      </c>
      <c r="M14" s="120">
        <v>10</v>
      </c>
      <c r="N14" s="276"/>
      <c r="O14" s="104"/>
      <c r="P14" s="105"/>
      <c r="Q14" s="71" t="s">
        <v>88</v>
      </c>
      <c r="R14" s="108"/>
      <c r="S14" s="108"/>
      <c r="T14" s="105"/>
      <c r="U14" s="105"/>
      <c r="V14" s="105"/>
      <c r="W14" s="105"/>
      <c r="X14" s="105"/>
    </row>
    <row r="15" spans="1:37" ht="20.25" thickBot="1">
      <c r="A15" s="145"/>
      <c r="B15" s="146"/>
      <c r="C15" s="146"/>
      <c r="D15" s="147"/>
      <c r="E15" s="121" t="s">
        <v>74</v>
      </c>
      <c r="F15" s="121" t="s">
        <v>75</v>
      </c>
      <c r="G15" s="121" t="s">
        <v>76</v>
      </c>
      <c r="H15" s="121" t="s">
        <v>70</v>
      </c>
      <c r="I15" s="121" t="s">
        <v>71</v>
      </c>
      <c r="J15" s="121" t="s">
        <v>72</v>
      </c>
      <c r="K15" s="121" t="s">
        <v>73</v>
      </c>
      <c r="L15" s="121" t="s">
        <v>74</v>
      </c>
      <c r="M15" s="121" t="s">
        <v>89</v>
      </c>
      <c r="N15" s="277"/>
      <c r="O15" s="20"/>
      <c r="P15" s="21" t="s">
        <v>10</v>
      </c>
      <c r="Q15" s="262" t="s">
        <v>11</v>
      </c>
      <c r="R15" s="263"/>
      <c r="S15" s="263"/>
      <c r="T15" s="264"/>
      <c r="U15" s="262" t="s">
        <v>12</v>
      </c>
      <c r="V15" s="264"/>
      <c r="W15" s="262" t="s">
        <v>13</v>
      </c>
      <c r="X15" s="274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37" ht="30" customHeight="1">
      <c r="A16" s="283" t="s">
        <v>14</v>
      </c>
      <c r="B16" s="284"/>
      <c r="C16" s="23" t="s">
        <v>15</v>
      </c>
      <c r="D16" s="24" t="s">
        <v>16</v>
      </c>
      <c r="E16" s="76"/>
      <c r="F16" s="76"/>
      <c r="G16" s="76"/>
      <c r="H16" s="76"/>
      <c r="I16" s="76"/>
      <c r="J16" s="76"/>
      <c r="K16" s="76"/>
      <c r="L16" s="76"/>
      <c r="M16" s="76"/>
      <c r="N16" s="26" t="str">
        <f>IF(SUM(E16:M16)=0,"",SUM(E16:M16))</f>
        <v/>
      </c>
      <c r="O16" s="105"/>
      <c r="P16" s="290" t="s">
        <v>17</v>
      </c>
      <c r="Q16" s="248" t="s">
        <v>88</v>
      </c>
      <c r="R16" s="297"/>
      <c r="S16" s="77"/>
      <c r="T16" s="28" t="s">
        <v>68</v>
      </c>
      <c r="U16" s="242" t="str">
        <f>IF(SUM(S16:S18)+Q19=0,"",S16*4500+S17*8000+S18*6000)</f>
        <v/>
      </c>
      <c r="V16" s="250" t="s">
        <v>18</v>
      </c>
      <c r="W16" s="242" t="str">
        <f>IF(U16="","",U16+Q19*1000)</f>
        <v/>
      </c>
      <c r="X16" s="258" t="s">
        <v>18</v>
      </c>
      <c r="AJ16" s="22"/>
      <c r="AK16" s="22"/>
    </row>
    <row r="17" spans="1:37" s="22" customFormat="1" ht="30" customHeight="1">
      <c r="A17" s="285"/>
      <c r="B17" s="286"/>
      <c r="C17" s="29" t="s">
        <v>19</v>
      </c>
      <c r="D17" s="30" t="s">
        <v>20</v>
      </c>
      <c r="E17" s="78"/>
      <c r="F17" s="78"/>
      <c r="G17" s="78"/>
      <c r="H17" s="78"/>
      <c r="I17" s="78"/>
      <c r="J17" s="78"/>
      <c r="K17" s="78"/>
      <c r="L17" s="78"/>
      <c r="M17" s="78"/>
      <c r="N17" s="32" t="str">
        <f t="shared" ref="N17:N19" si="0">IF(SUM(E17:M17)=0,"",SUM(E17:M17))</f>
        <v/>
      </c>
      <c r="O17" s="105"/>
      <c r="P17" s="291"/>
      <c r="Q17" s="293" t="s">
        <v>39</v>
      </c>
      <c r="R17" s="294"/>
      <c r="S17" s="79"/>
      <c r="T17" s="33" t="s">
        <v>42</v>
      </c>
      <c r="U17" s="256"/>
      <c r="V17" s="251"/>
      <c r="W17" s="243"/>
      <c r="X17" s="259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30" customHeight="1">
      <c r="A18" s="285"/>
      <c r="B18" s="286"/>
      <c r="C18" s="152" t="s">
        <v>21</v>
      </c>
      <c r="D18" s="34" t="s">
        <v>16</v>
      </c>
      <c r="E18" s="80"/>
      <c r="F18" s="80"/>
      <c r="G18" s="80"/>
      <c r="H18" s="80"/>
      <c r="I18" s="80"/>
      <c r="J18" s="80"/>
      <c r="K18" s="80"/>
      <c r="L18" s="80"/>
      <c r="M18" s="80"/>
      <c r="N18" s="36" t="str">
        <f t="shared" si="0"/>
        <v/>
      </c>
      <c r="O18" s="105"/>
      <c r="P18" s="292"/>
      <c r="Q18" s="248" t="s">
        <v>40</v>
      </c>
      <c r="R18" s="249"/>
      <c r="S18" s="81"/>
      <c r="T18" s="37" t="s">
        <v>42</v>
      </c>
      <c r="U18" s="257"/>
      <c r="V18" s="252"/>
      <c r="W18" s="243"/>
      <c r="X18" s="259"/>
    </row>
    <row r="19" spans="1:37" ht="30" customHeight="1" thickBot="1">
      <c r="A19" s="285"/>
      <c r="B19" s="286"/>
      <c r="C19" s="153"/>
      <c r="D19" s="30" t="s">
        <v>20</v>
      </c>
      <c r="E19" s="78"/>
      <c r="F19" s="78"/>
      <c r="G19" s="78"/>
      <c r="H19" s="78"/>
      <c r="I19" s="78"/>
      <c r="J19" s="78"/>
      <c r="K19" s="78"/>
      <c r="L19" s="78"/>
      <c r="M19" s="78"/>
      <c r="N19" s="32" t="str">
        <f t="shared" si="0"/>
        <v/>
      </c>
      <c r="O19" s="105"/>
      <c r="P19" s="97" t="s">
        <v>41</v>
      </c>
      <c r="Q19" s="315"/>
      <c r="R19" s="316"/>
      <c r="S19" s="316"/>
      <c r="T19" s="38" t="s">
        <v>22</v>
      </c>
      <c r="U19" s="39" t="str">
        <f>IF(Q19=0,"",Q19*1000)</f>
        <v/>
      </c>
      <c r="V19" s="101" t="s">
        <v>18</v>
      </c>
      <c r="W19" s="244"/>
      <c r="X19" s="260"/>
    </row>
    <row r="20" spans="1:37" ht="30" customHeight="1">
      <c r="A20" s="285"/>
      <c r="B20" s="286"/>
      <c r="C20" s="250" t="s">
        <v>12</v>
      </c>
      <c r="D20" s="34" t="s">
        <v>16</v>
      </c>
      <c r="E20" s="82" t="str">
        <f>IF(E16+E18=0,"",E16+E18)</f>
        <v/>
      </c>
      <c r="F20" s="82" t="str">
        <f t="shared" ref="F20:M21" si="1">IF(F16+F18=0,"",F16+F18)</f>
        <v/>
      </c>
      <c r="G20" s="82" t="str">
        <f t="shared" si="1"/>
        <v/>
      </c>
      <c r="H20" s="82" t="str">
        <f t="shared" si="1"/>
        <v/>
      </c>
      <c r="I20" s="82" t="str">
        <f t="shared" si="1"/>
        <v/>
      </c>
      <c r="J20" s="82" t="str">
        <f t="shared" si="1"/>
        <v/>
      </c>
      <c r="K20" s="82" t="str">
        <f t="shared" si="1"/>
        <v/>
      </c>
      <c r="L20" s="82" t="str">
        <f t="shared" si="1"/>
        <v/>
      </c>
      <c r="M20" s="82" t="str">
        <f t="shared" si="1"/>
        <v/>
      </c>
      <c r="N20" s="36" t="str">
        <f>IF(SUM(E18:M18)=0,"",SUM(E16:M16)+SUM(E18:M18))</f>
        <v/>
      </c>
      <c r="O20" s="105"/>
      <c r="P20" s="42"/>
      <c r="Q20" s="42"/>
      <c r="R20" s="12"/>
      <c r="S20" s="12"/>
      <c r="T20" s="42"/>
      <c r="U20" s="42"/>
      <c r="V20" s="42"/>
      <c r="W20" s="42"/>
      <c r="X20" s="103"/>
    </row>
    <row r="21" spans="1:37" ht="30" customHeight="1" thickBot="1">
      <c r="A21" s="287"/>
      <c r="B21" s="288"/>
      <c r="C21" s="289"/>
      <c r="D21" s="45" t="s">
        <v>20</v>
      </c>
      <c r="E21" s="83" t="str">
        <f>IF(E17+E19=0,"",E17+E19)</f>
        <v/>
      </c>
      <c r="F21" s="83" t="str">
        <f t="shared" si="1"/>
        <v/>
      </c>
      <c r="G21" s="83" t="str">
        <f t="shared" si="1"/>
        <v/>
      </c>
      <c r="H21" s="83" t="str">
        <f t="shared" si="1"/>
        <v/>
      </c>
      <c r="I21" s="83" t="str">
        <f t="shared" si="1"/>
        <v/>
      </c>
      <c r="J21" s="83" t="str">
        <f t="shared" si="1"/>
        <v/>
      </c>
      <c r="K21" s="83" t="str">
        <f t="shared" si="1"/>
        <v/>
      </c>
      <c r="L21" s="83" t="str">
        <f t="shared" si="1"/>
        <v/>
      </c>
      <c r="M21" s="83" t="str">
        <f t="shared" si="1"/>
        <v/>
      </c>
      <c r="N21" s="47" t="str">
        <f>IF(SUM(E19:M19)=0,"",SUM(E17:M17)+SUM(E19:M19))</f>
        <v/>
      </c>
      <c r="O21" s="105"/>
      <c r="P21" s="108" t="s">
        <v>54</v>
      </c>
      <c r="Q21" s="105"/>
      <c r="T21" s="105"/>
      <c r="U21" s="105"/>
      <c r="X21" s="105"/>
    </row>
    <row r="22" spans="1:37" ht="30" customHeight="1">
      <c r="A22" s="177" t="s">
        <v>43</v>
      </c>
      <c r="B22" s="178"/>
      <c r="C22" s="23" t="s">
        <v>15</v>
      </c>
      <c r="D22" s="24" t="s">
        <v>16</v>
      </c>
      <c r="E22" s="76"/>
      <c r="F22" s="76"/>
      <c r="G22" s="76"/>
      <c r="H22" s="76"/>
      <c r="I22" s="76"/>
      <c r="J22" s="76"/>
      <c r="K22" s="76"/>
      <c r="L22" s="76"/>
      <c r="M22" s="76"/>
      <c r="N22" s="26" t="str">
        <f t="shared" ref="N22:N25" si="2">IF(SUM(E22:M22)=0,"",SUM(E22:M22))</f>
        <v/>
      </c>
      <c r="O22" s="105"/>
      <c r="P22" s="48" t="s">
        <v>24</v>
      </c>
      <c r="Q22" s="183" t="s">
        <v>25</v>
      </c>
      <c r="R22" s="184"/>
      <c r="S22" s="183" t="s">
        <v>26</v>
      </c>
      <c r="T22" s="184"/>
      <c r="U22" s="295" t="s">
        <v>27</v>
      </c>
      <c r="V22" s="296"/>
      <c r="W22" s="245" t="s">
        <v>13</v>
      </c>
      <c r="X22" s="246"/>
    </row>
    <row r="23" spans="1:37" ht="30" customHeight="1">
      <c r="A23" s="179"/>
      <c r="B23" s="180"/>
      <c r="C23" s="29" t="s">
        <v>19</v>
      </c>
      <c r="D23" s="30" t="s">
        <v>20</v>
      </c>
      <c r="E23" s="78"/>
      <c r="F23" s="78"/>
      <c r="G23" s="78"/>
      <c r="H23" s="78"/>
      <c r="I23" s="78"/>
      <c r="J23" s="78"/>
      <c r="K23" s="78"/>
      <c r="L23" s="78"/>
      <c r="M23" s="78"/>
      <c r="N23" s="32" t="str">
        <f t="shared" si="2"/>
        <v/>
      </c>
      <c r="O23" s="105"/>
      <c r="P23" s="100" t="s">
        <v>14</v>
      </c>
      <c r="Q23" s="239"/>
      <c r="R23" s="306"/>
      <c r="S23" s="239"/>
      <c r="T23" s="306"/>
      <c r="U23" s="239"/>
      <c r="V23" s="306"/>
      <c r="W23" s="186" t="str">
        <f>IF(SUM(Q23:V23)=0,"",SUM(Q23:V23))</f>
        <v/>
      </c>
      <c r="X23" s="247"/>
    </row>
    <row r="24" spans="1:37" ht="30" customHeight="1">
      <c r="A24" s="179"/>
      <c r="B24" s="180"/>
      <c r="C24" s="152" t="s">
        <v>21</v>
      </c>
      <c r="D24" s="34" t="s">
        <v>16</v>
      </c>
      <c r="E24" s="80"/>
      <c r="F24" s="80"/>
      <c r="G24" s="80"/>
      <c r="H24" s="80"/>
      <c r="I24" s="80"/>
      <c r="J24" s="80"/>
      <c r="K24" s="80"/>
      <c r="L24" s="80"/>
      <c r="M24" s="80"/>
      <c r="N24" s="36" t="str">
        <f t="shared" si="2"/>
        <v/>
      </c>
      <c r="O24" s="105"/>
      <c r="P24" s="50" t="s">
        <v>30</v>
      </c>
      <c r="Q24" s="239"/>
      <c r="R24" s="306"/>
      <c r="S24" s="239"/>
      <c r="T24" s="306"/>
      <c r="U24" s="239"/>
      <c r="V24" s="306"/>
      <c r="W24" s="186" t="str">
        <f t="shared" ref="W24:W25" si="3">IF(SUM(Q24:V24)=0,"",SUM(Q24:V24))</f>
        <v/>
      </c>
      <c r="X24" s="247"/>
    </row>
    <row r="25" spans="1:37" ht="30" customHeight="1">
      <c r="A25" s="179"/>
      <c r="B25" s="180"/>
      <c r="C25" s="153"/>
      <c r="D25" s="30" t="s">
        <v>20</v>
      </c>
      <c r="E25" s="78"/>
      <c r="F25" s="78"/>
      <c r="G25" s="78"/>
      <c r="H25" s="78"/>
      <c r="I25" s="78"/>
      <c r="J25" s="78"/>
      <c r="K25" s="78"/>
      <c r="L25" s="78"/>
      <c r="M25" s="78"/>
      <c r="N25" s="32" t="str">
        <f t="shared" si="2"/>
        <v/>
      </c>
      <c r="O25" s="105"/>
      <c r="P25" s="98" t="s">
        <v>61</v>
      </c>
      <c r="Q25" s="239"/>
      <c r="R25" s="306"/>
      <c r="S25" s="239"/>
      <c r="T25" s="306"/>
      <c r="U25" s="239"/>
      <c r="V25" s="306"/>
      <c r="W25" s="186" t="str">
        <f t="shared" si="3"/>
        <v/>
      </c>
      <c r="X25" s="247"/>
      <c r="Z25" s="261" t="s">
        <v>38</v>
      </c>
      <c r="AA25" s="261"/>
      <c r="AB25" s="261"/>
      <c r="AC25" s="261"/>
      <c r="AD25" s="261"/>
      <c r="AE25" s="261"/>
      <c r="AF25" s="261"/>
      <c r="AG25" s="261"/>
      <c r="AH25" s="261"/>
    </row>
    <row r="26" spans="1:37" ht="30" customHeight="1" thickBot="1">
      <c r="A26" s="179"/>
      <c r="B26" s="180"/>
      <c r="C26" s="152" t="s">
        <v>12</v>
      </c>
      <c r="D26" s="34" t="s">
        <v>16</v>
      </c>
      <c r="E26" s="82" t="str">
        <f>IF(E22+E24=0,"",E22+E24)</f>
        <v/>
      </c>
      <c r="F26" s="82" t="str">
        <f t="shared" ref="F26:M27" si="4">IF(F22+F24=0,"",F22+F24)</f>
        <v/>
      </c>
      <c r="G26" s="82" t="str">
        <f t="shared" si="4"/>
        <v/>
      </c>
      <c r="H26" s="82" t="str">
        <f t="shared" si="4"/>
        <v/>
      </c>
      <c r="I26" s="82" t="str">
        <f t="shared" si="4"/>
        <v/>
      </c>
      <c r="J26" s="82" t="str">
        <f t="shared" si="4"/>
        <v/>
      </c>
      <c r="K26" s="82" t="str">
        <f t="shared" si="4"/>
        <v/>
      </c>
      <c r="L26" s="82" t="str">
        <f t="shared" si="4"/>
        <v/>
      </c>
      <c r="M26" s="82" t="str">
        <f t="shared" si="4"/>
        <v/>
      </c>
      <c r="N26" s="84" t="str">
        <f>IF(SUM(E24:M24)=0,"",SUM(E22:M22)+SUM(E24:M24))</f>
        <v/>
      </c>
      <c r="O26" s="105"/>
      <c r="P26" s="52" t="s">
        <v>13</v>
      </c>
      <c r="Q26" s="186" t="str">
        <f>IF(SUM(Q23:R25)=0,"",SUM(Q23:R25))</f>
        <v/>
      </c>
      <c r="R26" s="187"/>
      <c r="S26" s="186" t="str">
        <f t="shared" ref="S26" si="5">IF(SUM(S23:T25)=0,"",SUM(S23:T25))</f>
        <v/>
      </c>
      <c r="T26" s="187"/>
      <c r="U26" s="186" t="str">
        <f t="shared" ref="U26" si="6">IF(SUM(U23:V25)=0,"",SUM(U23:V25))</f>
        <v/>
      </c>
      <c r="V26" s="187"/>
      <c r="W26" s="186" t="str">
        <f t="shared" ref="W26" si="7">IF(SUM(Q26:V26)=0,"",SUM(Q26:V26))</f>
        <v/>
      </c>
      <c r="X26" s="247"/>
      <c r="Z26" s="261"/>
      <c r="AA26" s="261"/>
      <c r="AB26" s="261"/>
      <c r="AC26" s="261"/>
      <c r="AD26" s="261"/>
      <c r="AE26" s="261"/>
      <c r="AF26" s="261"/>
      <c r="AG26" s="261"/>
      <c r="AH26" s="261"/>
    </row>
    <row r="27" spans="1:37" ht="30" customHeight="1" thickBot="1">
      <c r="A27" s="181"/>
      <c r="B27" s="182"/>
      <c r="C27" s="185"/>
      <c r="D27" s="45" t="s">
        <v>20</v>
      </c>
      <c r="E27" s="83" t="str">
        <f>IF(E23+E25=0,"",E23+E25)</f>
        <v/>
      </c>
      <c r="F27" s="83" t="str">
        <f t="shared" si="4"/>
        <v/>
      </c>
      <c r="G27" s="83" t="str">
        <f t="shared" si="4"/>
        <v/>
      </c>
      <c r="H27" s="83" t="str">
        <f t="shared" si="4"/>
        <v/>
      </c>
      <c r="I27" s="83" t="str">
        <f t="shared" si="4"/>
        <v/>
      </c>
      <c r="J27" s="83" t="str">
        <f t="shared" si="4"/>
        <v/>
      </c>
      <c r="K27" s="83" t="str">
        <f t="shared" si="4"/>
        <v/>
      </c>
      <c r="L27" s="83" t="str">
        <f t="shared" si="4"/>
        <v/>
      </c>
      <c r="M27" s="83" t="str">
        <f t="shared" si="4"/>
        <v/>
      </c>
      <c r="N27" s="85" t="str">
        <f>IF(SUM(E25:M25)=0,"",SUM(E23:M23)+SUM(E25:M25))</f>
        <v/>
      </c>
      <c r="O27" s="105"/>
      <c r="P27" s="42"/>
      <c r="Q27" s="42"/>
      <c r="R27" s="42"/>
      <c r="S27" s="42"/>
      <c r="T27" s="42"/>
      <c r="U27" s="42"/>
      <c r="V27" s="42"/>
      <c r="W27" s="42"/>
      <c r="X27" s="42"/>
    </row>
    <row r="28" spans="1:37" ht="30" customHeight="1">
      <c r="A28" s="145" t="s">
        <v>31</v>
      </c>
      <c r="B28" s="147" t="s">
        <v>32</v>
      </c>
      <c r="C28" s="53" t="s">
        <v>15</v>
      </c>
      <c r="D28" s="54" t="s">
        <v>16</v>
      </c>
      <c r="E28" s="86"/>
      <c r="F28" s="86"/>
      <c r="G28" s="86"/>
      <c r="H28" s="86"/>
      <c r="I28" s="86"/>
      <c r="J28" s="86"/>
      <c r="K28" s="86"/>
      <c r="L28" s="86"/>
      <c r="M28" s="86"/>
      <c r="N28" s="26" t="str">
        <f t="shared" ref="N28:N31" si="8">IF(SUM(E28:M28)=0,"",SUM(E28:M28))</f>
        <v/>
      </c>
      <c r="O28" s="105"/>
      <c r="P28" s="4" t="s">
        <v>80</v>
      </c>
    </row>
    <row r="29" spans="1:37" ht="30" customHeight="1">
      <c r="A29" s="145"/>
      <c r="B29" s="147"/>
      <c r="C29" s="29" t="s">
        <v>19</v>
      </c>
      <c r="D29" s="30" t="s">
        <v>20</v>
      </c>
      <c r="E29" s="78"/>
      <c r="F29" s="78"/>
      <c r="G29" s="78"/>
      <c r="H29" s="78"/>
      <c r="I29" s="78"/>
      <c r="J29" s="78"/>
      <c r="K29" s="78"/>
      <c r="L29" s="78"/>
      <c r="M29" s="78"/>
      <c r="N29" s="32" t="str">
        <f t="shared" si="8"/>
        <v/>
      </c>
      <c r="O29" s="105"/>
      <c r="P29" s="4" t="s">
        <v>81</v>
      </c>
    </row>
    <row r="30" spans="1:37" ht="30" customHeight="1">
      <c r="A30" s="145"/>
      <c r="B30" s="147"/>
      <c r="C30" s="152" t="s">
        <v>21</v>
      </c>
      <c r="D30" s="34" t="s">
        <v>16</v>
      </c>
      <c r="E30" s="80"/>
      <c r="F30" s="80"/>
      <c r="G30" s="80"/>
      <c r="H30" s="80"/>
      <c r="I30" s="80"/>
      <c r="J30" s="80"/>
      <c r="K30" s="80"/>
      <c r="L30" s="80"/>
      <c r="M30" s="80"/>
      <c r="N30" s="36" t="str">
        <f t="shared" si="8"/>
        <v/>
      </c>
      <c r="O30" s="105"/>
      <c r="P30" s="109" t="s">
        <v>60</v>
      </c>
      <c r="Q30" s="109"/>
      <c r="R30" s="109"/>
      <c r="S30" s="109"/>
      <c r="T30" s="109"/>
      <c r="U30" s="109"/>
      <c r="V30" s="109"/>
      <c r="W30" s="109"/>
      <c r="X30" s="109"/>
    </row>
    <row r="31" spans="1:37" ht="30" customHeight="1">
      <c r="A31" s="145"/>
      <c r="B31" s="147"/>
      <c r="C31" s="153"/>
      <c r="D31" s="30" t="s">
        <v>20</v>
      </c>
      <c r="E31" s="78"/>
      <c r="F31" s="78"/>
      <c r="G31" s="78"/>
      <c r="H31" s="78"/>
      <c r="I31" s="78"/>
      <c r="J31" s="78"/>
      <c r="K31" s="78"/>
      <c r="L31" s="78"/>
      <c r="M31" s="78"/>
      <c r="N31" s="32" t="str">
        <f t="shared" si="8"/>
        <v/>
      </c>
      <c r="O31" s="105"/>
      <c r="P31" s="139" t="s">
        <v>93</v>
      </c>
      <c r="Q31" s="139"/>
      <c r="R31" s="139"/>
      <c r="S31" s="139"/>
      <c r="T31" s="139"/>
      <c r="U31" s="139"/>
      <c r="V31" s="139"/>
      <c r="W31" s="139"/>
      <c r="X31" s="127"/>
    </row>
    <row r="32" spans="1:37" ht="30" customHeight="1" thickBot="1">
      <c r="A32" s="145"/>
      <c r="B32" s="147"/>
      <c r="C32" s="152" t="s">
        <v>12</v>
      </c>
      <c r="D32" s="34" t="s">
        <v>16</v>
      </c>
      <c r="E32" s="82" t="str">
        <f>IF(E28+E30=0,"",E28+E30)</f>
        <v/>
      </c>
      <c r="F32" s="82" t="str">
        <f t="shared" ref="F32:M33" si="9">IF(F28+F30=0,"",F28+F30)</f>
        <v/>
      </c>
      <c r="G32" s="82" t="str">
        <f t="shared" si="9"/>
        <v/>
      </c>
      <c r="H32" s="82" t="str">
        <f t="shared" si="9"/>
        <v/>
      </c>
      <c r="I32" s="82" t="str">
        <f t="shared" si="9"/>
        <v/>
      </c>
      <c r="J32" s="82" t="str">
        <f t="shared" si="9"/>
        <v/>
      </c>
      <c r="K32" s="82" t="str">
        <f t="shared" si="9"/>
        <v/>
      </c>
      <c r="L32" s="82" t="str">
        <f t="shared" si="9"/>
        <v/>
      </c>
      <c r="M32" s="82" t="str">
        <f t="shared" si="9"/>
        <v/>
      </c>
      <c r="N32" s="84" t="str">
        <f>IF(SUM(E30:M30)=0,"",SUM(E28:M28)+SUM(E30:M30))</f>
        <v/>
      </c>
      <c r="O32" s="105"/>
      <c r="P32" s="317" t="s">
        <v>95</v>
      </c>
      <c r="Q32" s="317"/>
      <c r="R32" s="317"/>
      <c r="S32" s="317"/>
      <c r="T32" s="317"/>
      <c r="U32" s="317"/>
      <c r="V32" s="317"/>
      <c r="W32" s="317"/>
      <c r="X32" s="127"/>
      <c r="Y32" s="57"/>
    </row>
    <row r="33" spans="1:24" ht="30" customHeight="1" thickBot="1">
      <c r="A33" s="154"/>
      <c r="B33" s="155"/>
      <c r="C33" s="156"/>
      <c r="D33" s="58" t="s">
        <v>20</v>
      </c>
      <c r="E33" s="87" t="str">
        <f>IF(E29+E31=0,"",E29+E31)</f>
        <v/>
      </c>
      <c r="F33" s="87" t="str">
        <f t="shared" si="9"/>
        <v/>
      </c>
      <c r="G33" s="87" t="str">
        <f t="shared" si="9"/>
        <v/>
      </c>
      <c r="H33" s="87" t="str">
        <f t="shared" si="9"/>
        <v/>
      </c>
      <c r="I33" s="87" t="str">
        <f t="shared" si="9"/>
        <v/>
      </c>
      <c r="J33" s="87" t="str">
        <f t="shared" si="9"/>
        <v/>
      </c>
      <c r="K33" s="87" t="str">
        <f t="shared" si="9"/>
        <v/>
      </c>
      <c r="L33" s="87" t="str">
        <f t="shared" si="9"/>
        <v/>
      </c>
      <c r="M33" s="87" t="str">
        <f t="shared" si="9"/>
        <v/>
      </c>
      <c r="N33" s="88" t="str">
        <f>IF(SUM(E31:M31)=0,"",SUM(E29:M29)+SUM(E31:M31))</f>
        <v/>
      </c>
      <c r="O33" s="105"/>
      <c r="P33" s="166" t="s">
        <v>34</v>
      </c>
      <c r="Q33" s="167"/>
      <c r="R33" s="167"/>
      <c r="S33" s="167"/>
      <c r="T33" s="167"/>
      <c r="U33" s="167"/>
      <c r="V33" s="307"/>
      <c r="W33" s="307"/>
      <c r="X33" s="308"/>
    </row>
    <row r="34" spans="1:24" ht="30" customHeight="1" thickTop="1">
      <c r="A34" s="142" t="s">
        <v>35</v>
      </c>
      <c r="B34" s="143"/>
      <c r="C34" s="144"/>
      <c r="D34" s="61" t="s">
        <v>16</v>
      </c>
      <c r="E34" s="89" t="str">
        <f>IF(E16+E18+E22+E24+E28+E30=0,"",E16+E18+E22+E24+E28+E30)</f>
        <v/>
      </c>
      <c r="F34" s="89" t="str">
        <f t="shared" ref="F34:M35" si="10">IF(F16+F18+F22+F24+F28+F30=0,"",F16+F18+F22+F24+F28+F30)</f>
        <v/>
      </c>
      <c r="G34" s="89" t="str">
        <f t="shared" si="10"/>
        <v/>
      </c>
      <c r="H34" s="89" t="str">
        <f t="shared" si="10"/>
        <v/>
      </c>
      <c r="I34" s="89" t="str">
        <f t="shared" si="10"/>
        <v/>
      </c>
      <c r="J34" s="89" t="str">
        <f t="shared" si="10"/>
        <v/>
      </c>
      <c r="K34" s="89" t="str">
        <f t="shared" si="10"/>
        <v/>
      </c>
      <c r="L34" s="89" t="str">
        <f t="shared" si="10"/>
        <v/>
      </c>
      <c r="M34" s="89" t="str">
        <f t="shared" si="10"/>
        <v/>
      </c>
      <c r="N34" s="90" t="str">
        <f>IF(SUM(E16:M16)+SUM(E18:M18)+SUM(E22:M22)+SUM(E24:M24)+SUM(E28:M28)+SUM(E30:M30)=0,"",SUM(E16:M16)+SUM(E18:M18)+SUM(E22:M22)+SUM(E24:M24)+SUM(E28:M28)+SUM(E30:M30))</f>
        <v/>
      </c>
      <c r="O34" s="105"/>
      <c r="P34" s="169"/>
      <c r="Q34" s="170"/>
      <c r="R34" s="170"/>
      <c r="S34" s="170"/>
      <c r="T34" s="170"/>
      <c r="U34" s="170"/>
      <c r="V34" s="309"/>
      <c r="W34" s="309"/>
      <c r="X34" s="310"/>
    </row>
    <row r="35" spans="1:24" ht="30" customHeight="1">
      <c r="A35" s="145"/>
      <c r="B35" s="146"/>
      <c r="C35" s="147"/>
      <c r="D35" s="64" t="s">
        <v>20</v>
      </c>
      <c r="E35" s="91" t="str">
        <f>IF(E17+E19+E23+E25+E29+E31=0,"",E17+E19+E23+E25+E29+E31)</f>
        <v/>
      </c>
      <c r="F35" s="91" t="str">
        <f t="shared" si="10"/>
        <v/>
      </c>
      <c r="G35" s="91" t="str">
        <f t="shared" si="10"/>
        <v/>
      </c>
      <c r="H35" s="91" t="str">
        <f t="shared" si="10"/>
        <v/>
      </c>
      <c r="I35" s="91" t="str">
        <f t="shared" si="10"/>
        <v/>
      </c>
      <c r="J35" s="91" t="str">
        <f t="shared" si="10"/>
        <v/>
      </c>
      <c r="K35" s="91" t="str">
        <f t="shared" si="10"/>
        <v/>
      </c>
      <c r="L35" s="91" t="str">
        <f t="shared" si="10"/>
        <v/>
      </c>
      <c r="M35" s="91" t="str">
        <f t="shared" si="10"/>
        <v/>
      </c>
      <c r="N35" s="92" t="str">
        <f>IF(SUM(E17:M17)+SUM(E19:M19)+SUM(E23:M23)+SUM(E25:M25)+SUM(E29:M29)+SUM(E31:M31)=0,"",SUM(E17:M17)+SUM(E19:M19)+SUM(E23:M23)+SUM(E25:M25)+SUM(E29:M29)+SUM(E31:M31))</f>
        <v/>
      </c>
      <c r="O35" s="105"/>
      <c r="P35" s="169"/>
      <c r="Q35" s="170"/>
      <c r="R35" s="170"/>
      <c r="S35" s="170"/>
      <c r="T35" s="170"/>
      <c r="U35" s="170"/>
      <c r="V35" s="309"/>
      <c r="W35" s="309"/>
      <c r="X35" s="310"/>
    </row>
    <row r="36" spans="1:24" ht="30" customHeight="1" thickBot="1">
      <c r="A36" s="148"/>
      <c r="B36" s="149"/>
      <c r="C36" s="150"/>
      <c r="D36" s="67" t="s">
        <v>36</v>
      </c>
      <c r="E36" s="93" t="str">
        <f>IF(SUM(E16:E19)+SUM(E22:E25)+SUM(E28:E31)=0,"",SUM(E16:E19)+SUM(E22:E25)+SUM(E28:E31))</f>
        <v/>
      </c>
      <c r="F36" s="93" t="str">
        <f t="shared" ref="F36:M36" si="11">IF(SUM(F16:F19)+SUM(F22:F25)+SUM(F28:F31)=0,"",SUM(F16:F19)+SUM(F22:F25)+SUM(F28:F31))</f>
        <v/>
      </c>
      <c r="G36" s="93" t="str">
        <f t="shared" si="11"/>
        <v/>
      </c>
      <c r="H36" s="93" t="str">
        <f t="shared" si="11"/>
        <v/>
      </c>
      <c r="I36" s="93" t="str">
        <f t="shared" si="11"/>
        <v/>
      </c>
      <c r="J36" s="93" t="str">
        <f t="shared" si="11"/>
        <v/>
      </c>
      <c r="K36" s="93" t="str">
        <f t="shared" si="11"/>
        <v/>
      </c>
      <c r="L36" s="93" t="str">
        <f t="shared" si="11"/>
        <v/>
      </c>
      <c r="M36" s="93" t="str">
        <f t="shared" si="11"/>
        <v/>
      </c>
      <c r="N36" s="94" t="str">
        <f>IF(SUM(E16:M19)+SUM(E22:M25)+SUM(E28:M31)=0,"",SUM(E36:M36))</f>
        <v/>
      </c>
      <c r="O36" s="70"/>
      <c r="P36" s="169"/>
      <c r="Q36" s="170"/>
      <c r="R36" s="170"/>
      <c r="S36" s="170"/>
      <c r="T36" s="170"/>
      <c r="U36" s="170"/>
      <c r="V36" s="309"/>
      <c r="W36" s="309"/>
      <c r="X36" s="310"/>
    </row>
    <row r="37" spans="1:24" ht="30" customHeight="1" thickBot="1">
      <c r="A37" s="71"/>
      <c r="B37" s="71"/>
      <c r="C37" s="71" t="s">
        <v>84</v>
      </c>
      <c r="D37" s="71"/>
      <c r="E37" s="72"/>
      <c r="F37" s="72"/>
      <c r="G37" s="72"/>
      <c r="H37" s="72"/>
      <c r="I37" s="72"/>
      <c r="J37" s="72"/>
      <c r="K37" s="72"/>
      <c r="L37" s="72"/>
      <c r="M37" s="73"/>
      <c r="O37" s="109"/>
      <c r="P37" s="169"/>
      <c r="Q37" s="170"/>
      <c r="R37" s="170"/>
      <c r="S37" s="170"/>
      <c r="T37" s="170"/>
      <c r="U37" s="170"/>
      <c r="V37" s="309"/>
      <c r="W37" s="309"/>
      <c r="X37" s="310"/>
    </row>
    <row r="38" spans="1:24">
      <c r="A38" s="302" t="s">
        <v>55</v>
      </c>
      <c r="B38" s="303"/>
      <c r="C38" s="303"/>
      <c r="D38" s="304"/>
      <c r="E38" s="122">
        <v>43863</v>
      </c>
      <c r="F38" s="122">
        <v>43864</v>
      </c>
      <c r="G38" s="122">
        <v>43865</v>
      </c>
      <c r="H38" s="122">
        <v>43866</v>
      </c>
      <c r="I38" s="122">
        <v>43867</v>
      </c>
      <c r="J38" s="122">
        <v>43868</v>
      </c>
      <c r="K38" s="122">
        <v>43869</v>
      </c>
      <c r="L38" s="122">
        <v>43870</v>
      </c>
      <c r="M38" s="122">
        <v>43871</v>
      </c>
      <c r="N38" s="95" t="s">
        <v>36</v>
      </c>
      <c r="O38" s="6"/>
      <c r="P38" s="169"/>
      <c r="Q38" s="170"/>
      <c r="R38" s="170"/>
      <c r="S38" s="170"/>
      <c r="T38" s="170"/>
      <c r="U38" s="170"/>
      <c r="V38" s="309"/>
      <c r="W38" s="309"/>
      <c r="X38" s="310"/>
    </row>
    <row r="39" spans="1:24">
      <c r="A39" s="340" t="s">
        <v>56</v>
      </c>
      <c r="B39" s="341"/>
      <c r="C39" s="250"/>
      <c r="D39" s="102" t="s">
        <v>65</v>
      </c>
      <c r="E39" s="124"/>
      <c r="F39" s="124"/>
      <c r="G39" s="124"/>
      <c r="H39" s="124"/>
      <c r="I39" s="124"/>
      <c r="J39" s="124"/>
      <c r="K39" s="124"/>
      <c r="L39" s="124"/>
      <c r="M39" s="124"/>
      <c r="N39" s="112" t="str">
        <f t="shared" ref="N39:N40" si="12">IF(SUM(E39:M39)=0,"",SUM(E39:M39))</f>
        <v/>
      </c>
      <c r="O39" s="6"/>
      <c r="P39" s="169"/>
      <c r="Q39" s="170"/>
      <c r="R39" s="170"/>
      <c r="S39" s="170"/>
      <c r="T39" s="170"/>
      <c r="U39" s="170"/>
      <c r="V39" s="309"/>
      <c r="W39" s="309"/>
      <c r="X39" s="310"/>
    </row>
    <row r="40" spans="1:24" ht="20.25" thickBot="1">
      <c r="A40" s="342"/>
      <c r="B40" s="343"/>
      <c r="C40" s="251"/>
      <c r="D40" s="113" t="s">
        <v>66</v>
      </c>
      <c r="E40" s="125"/>
      <c r="F40" s="125"/>
      <c r="G40" s="125"/>
      <c r="H40" s="125"/>
      <c r="I40" s="125"/>
      <c r="J40" s="125"/>
      <c r="K40" s="125"/>
      <c r="L40" s="125"/>
      <c r="M40" s="125"/>
      <c r="N40" s="114" t="str">
        <f t="shared" si="12"/>
        <v/>
      </c>
      <c r="O40" s="6"/>
      <c r="P40" s="169"/>
      <c r="Q40" s="170"/>
      <c r="R40" s="170"/>
      <c r="S40" s="170"/>
      <c r="T40" s="170"/>
      <c r="U40" s="170"/>
      <c r="V40" s="311"/>
      <c r="W40" s="311"/>
      <c r="X40" s="312"/>
    </row>
    <row r="41" spans="1:24" ht="20.25" thickBot="1">
      <c r="A41" s="344"/>
      <c r="B41" s="232"/>
      <c r="C41" s="289"/>
      <c r="D41" s="110" t="s">
        <v>67</v>
      </c>
      <c r="E41" s="126"/>
      <c r="F41" s="126"/>
      <c r="G41" s="126"/>
      <c r="H41" s="126"/>
      <c r="I41" s="126"/>
      <c r="J41" s="126"/>
      <c r="K41" s="126"/>
      <c r="L41" s="126"/>
      <c r="M41" s="126"/>
      <c r="N41" s="96" t="str">
        <f>IF(SUM(E41:M41)=0,"",SUM(E41:M41))</f>
        <v/>
      </c>
      <c r="O41" s="7"/>
      <c r="P41" s="169"/>
      <c r="Q41" s="170"/>
      <c r="R41" s="170"/>
      <c r="S41" s="170"/>
      <c r="T41" s="170"/>
      <c r="U41" s="170"/>
      <c r="V41" s="345" t="s">
        <v>64</v>
      </c>
      <c r="W41" s="346"/>
      <c r="X41" s="347"/>
    </row>
    <row r="42" spans="1:24" ht="20.25" thickBot="1">
      <c r="C42" s="298" t="s">
        <v>79</v>
      </c>
      <c r="D42" s="298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P42" s="169"/>
      <c r="Q42" s="170"/>
      <c r="R42" s="170"/>
      <c r="S42" s="170"/>
      <c r="T42" s="170"/>
      <c r="U42" s="170"/>
      <c r="V42" s="160" t="str">
        <f>IF('５都道府県選手団'!V37="","",'５都道府県選手団'!V37)</f>
        <v/>
      </c>
      <c r="W42" s="161"/>
      <c r="X42" s="162"/>
    </row>
    <row r="43" spans="1:24" ht="41.25" customHeight="1" thickBot="1">
      <c r="A43" s="300" t="s">
        <v>58</v>
      </c>
      <c r="B43" s="305"/>
      <c r="C43" s="305"/>
      <c r="D43" s="301"/>
      <c r="E43" s="111"/>
      <c r="F43" s="300" t="s">
        <v>59</v>
      </c>
      <c r="G43" s="301"/>
      <c r="H43" s="305"/>
      <c r="I43" s="305"/>
      <c r="J43" s="305"/>
      <c r="K43" s="305"/>
      <c r="L43" s="305"/>
      <c r="M43" s="305"/>
      <c r="N43" s="301"/>
      <c r="P43" s="172"/>
      <c r="Q43" s="173"/>
      <c r="R43" s="173"/>
      <c r="S43" s="173"/>
      <c r="T43" s="173"/>
      <c r="U43" s="173"/>
      <c r="V43" s="163"/>
      <c r="W43" s="164"/>
      <c r="X43" s="165"/>
    </row>
    <row r="45" spans="1:24" ht="33.75" customHeight="1">
      <c r="Q45" s="6"/>
    </row>
  </sheetData>
  <mergeCells count="74">
    <mergeCell ref="V42:X43"/>
    <mergeCell ref="A43:D43"/>
    <mergeCell ref="F43:G43"/>
    <mergeCell ref="H43:N43"/>
    <mergeCell ref="V33:X40"/>
    <mergeCell ref="A34:C36"/>
    <mergeCell ref="A38:D38"/>
    <mergeCell ref="A39:C41"/>
    <mergeCell ref="V41:X41"/>
    <mergeCell ref="A28:A33"/>
    <mergeCell ref="B28:B33"/>
    <mergeCell ref="C30:C31"/>
    <mergeCell ref="C32:C33"/>
    <mergeCell ref="P33:U43"/>
    <mergeCell ref="C42:N42"/>
    <mergeCell ref="P31:W31"/>
    <mergeCell ref="U25:V25"/>
    <mergeCell ref="W25:X25"/>
    <mergeCell ref="Z25:AH26"/>
    <mergeCell ref="C26:C27"/>
    <mergeCell ref="Q26:R26"/>
    <mergeCell ref="S26:T26"/>
    <mergeCell ref="U26:V26"/>
    <mergeCell ref="W26:X26"/>
    <mergeCell ref="A22:B27"/>
    <mergeCell ref="Q22:R22"/>
    <mergeCell ref="S22:T22"/>
    <mergeCell ref="U22:V22"/>
    <mergeCell ref="W22:X22"/>
    <mergeCell ref="Q23:R23"/>
    <mergeCell ref="S23:T23"/>
    <mergeCell ref="U23:V23"/>
    <mergeCell ref="W23:X23"/>
    <mergeCell ref="C24:C25"/>
    <mergeCell ref="Q24:R24"/>
    <mergeCell ref="S24:T24"/>
    <mergeCell ref="U24:V24"/>
    <mergeCell ref="W24:X24"/>
    <mergeCell ref="Q25:R25"/>
    <mergeCell ref="S25:T25"/>
    <mergeCell ref="U16:U18"/>
    <mergeCell ref="X16:X19"/>
    <mergeCell ref="Q17:R17"/>
    <mergeCell ref="C18:C19"/>
    <mergeCell ref="Q18:R18"/>
    <mergeCell ref="Q19:S19"/>
    <mergeCell ref="V16:V18"/>
    <mergeCell ref="W16:W19"/>
    <mergeCell ref="E13:M13"/>
    <mergeCell ref="C20:C21"/>
    <mergeCell ref="A16:B21"/>
    <mergeCell ref="P16:P18"/>
    <mergeCell ref="Q16:R16"/>
    <mergeCell ref="I8:J11"/>
    <mergeCell ref="L8:R8"/>
    <mergeCell ref="T8:X8"/>
    <mergeCell ref="K9:R11"/>
    <mergeCell ref="T9:X9"/>
    <mergeCell ref="P32:W32"/>
    <mergeCell ref="A1:C1"/>
    <mergeCell ref="P1:X1"/>
    <mergeCell ref="A3:X3"/>
    <mergeCell ref="A4:C7"/>
    <mergeCell ref="D4:H7"/>
    <mergeCell ref="J4:K7"/>
    <mergeCell ref="L4:T7"/>
    <mergeCell ref="T11:X11"/>
    <mergeCell ref="A13:D15"/>
    <mergeCell ref="N13:N15"/>
    <mergeCell ref="Q15:T15"/>
    <mergeCell ref="U15:V15"/>
    <mergeCell ref="W15:X15"/>
    <mergeCell ref="A8:C11"/>
    <mergeCell ref="D8:H11"/>
  </mergeCells>
  <phoneticPr fontId="1"/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48" orientation="landscape"/>
  <headerFooter alignWithMargins="0"/>
  <rowBreaks count="1" manualBreakCount="1">
    <brk id="43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5"/>
  <sheetViews>
    <sheetView topLeftCell="A31" zoomScale="60" zoomScaleNormal="60" zoomScaleSheetLayoutView="50" zoomScalePageLayoutView="25" workbookViewId="0">
      <selection activeCell="U16" sqref="U16:U18"/>
    </sheetView>
  </sheetViews>
  <sheetFormatPr defaultColWidth="0.125" defaultRowHeight="19.5"/>
  <cols>
    <col min="1" max="1" width="3.375" style="4" customWidth="1"/>
    <col min="2" max="2" width="3.25" style="4" customWidth="1"/>
    <col min="3" max="4" width="10" style="5" customWidth="1"/>
    <col min="5" max="13" width="12.75" style="4" customWidth="1"/>
    <col min="14" max="14" width="10.625" style="4" customWidth="1"/>
    <col min="15" max="15" width="4.5" style="4" customWidth="1"/>
    <col min="16" max="16" width="21" style="4" customWidth="1"/>
    <col min="17" max="17" width="6.625" style="4" customWidth="1"/>
    <col min="18" max="18" width="12.125" style="6" customWidth="1"/>
    <col min="19" max="19" width="12.625" style="6" customWidth="1"/>
    <col min="20" max="20" width="6" style="7" bestFit="1" customWidth="1"/>
    <col min="21" max="21" width="20.5" style="7" customWidth="1"/>
    <col min="22" max="22" width="4.25" style="7" bestFit="1" customWidth="1"/>
    <col min="23" max="23" width="22.25" style="7" customWidth="1"/>
    <col min="24" max="24" width="4.25" style="4" bestFit="1" customWidth="1"/>
    <col min="25" max="16384" width="0.125" style="4"/>
  </cols>
  <sheetData>
    <row r="1" spans="1:37" ht="21" customHeight="1">
      <c r="A1" s="188" t="s">
        <v>0</v>
      </c>
      <c r="B1" s="189"/>
      <c r="C1" s="190"/>
      <c r="D1" s="1"/>
      <c r="E1" s="104"/>
      <c r="F1" s="104"/>
      <c r="G1" s="3"/>
      <c r="H1" s="3"/>
      <c r="P1" s="318"/>
      <c r="Q1" s="318"/>
      <c r="R1" s="318"/>
      <c r="S1" s="318"/>
      <c r="T1" s="318"/>
      <c r="U1" s="318"/>
      <c r="V1" s="318"/>
      <c r="W1" s="318"/>
      <c r="X1" s="318"/>
    </row>
    <row r="2" spans="1:37" ht="10.5" hidden="1" customHeight="1"/>
    <row r="3" spans="1:37" ht="33.75" customHeight="1" thickBot="1">
      <c r="A3" s="319" t="s">
        <v>86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</row>
    <row r="4" spans="1:37" ht="12" customHeight="1">
      <c r="A4" s="320" t="s">
        <v>1</v>
      </c>
      <c r="B4" s="321"/>
      <c r="C4" s="321"/>
      <c r="D4" s="337"/>
      <c r="E4" s="211"/>
      <c r="F4" s="211"/>
      <c r="G4" s="211"/>
      <c r="H4" s="212"/>
      <c r="I4" s="8"/>
      <c r="J4" s="234" t="s">
        <v>62</v>
      </c>
      <c r="K4" s="235"/>
      <c r="L4" s="328" t="s">
        <v>2</v>
      </c>
      <c r="M4" s="329"/>
      <c r="N4" s="329"/>
      <c r="O4" s="329"/>
      <c r="P4" s="329"/>
      <c r="Q4" s="329"/>
      <c r="R4" s="329"/>
      <c r="S4" s="329"/>
      <c r="T4" s="330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7" s="9" customFormat="1" ht="15" customHeight="1">
      <c r="A5" s="322"/>
      <c r="B5" s="323"/>
      <c r="C5" s="323"/>
      <c r="D5" s="338"/>
      <c r="E5" s="213"/>
      <c r="F5" s="213"/>
      <c r="G5" s="213"/>
      <c r="H5" s="214"/>
      <c r="I5" s="8"/>
      <c r="J5" s="236"/>
      <c r="K5" s="237"/>
      <c r="L5" s="331"/>
      <c r="M5" s="332"/>
      <c r="N5" s="332"/>
      <c r="O5" s="332"/>
      <c r="P5" s="332"/>
      <c r="Q5" s="332"/>
      <c r="R5" s="332"/>
      <c r="S5" s="332"/>
      <c r="T5" s="333"/>
    </row>
    <row r="6" spans="1:37" s="9" customFormat="1" ht="15" customHeight="1">
      <c r="A6" s="324"/>
      <c r="B6" s="325"/>
      <c r="C6" s="325"/>
      <c r="D6" s="338"/>
      <c r="E6" s="213"/>
      <c r="F6" s="213"/>
      <c r="G6" s="213"/>
      <c r="H6" s="214"/>
      <c r="I6" s="8"/>
      <c r="J6" s="238"/>
      <c r="K6" s="239"/>
      <c r="L6" s="331"/>
      <c r="M6" s="332"/>
      <c r="N6" s="332"/>
      <c r="O6" s="332"/>
      <c r="P6" s="332"/>
      <c r="Q6" s="332"/>
      <c r="R6" s="332"/>
      <c r="S6" s="332"/>
      <c r="T6" s="333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7" ht="27" customHeight="1" thickBot="1">
      <c r="A7" s="326"/>
      <c r="B7" s="327"/>
      <c r="C7" s="327"/>
      <c r="D7" s="339"/>
      <c r="E7" s="215"/>
      <c r="F7" s="215"/>
      <c r="G7" s="215"/>
      <c r="H7" s="216"/>
      <c r="I7" s="8"/>
      <c r="J7" s="240"/>
      <c r="K7" s="241"/>
      <c r="L7" s="334"/>
      <c r="M7" s="335"/>
      <c r="N7" s="335"/>
      <c r="O7" s="335"/>
      <c r="P7" s="335"/>
      <c r="Q7" s="335"/>
      <c r="R7" s="335"/>
      <c r="S7" s="335"/>
      <c r="T7" s="336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7" s="9" customFormat="1" ht="19.5" customHeight="1">
      <c r="A8" s="191" t="s">
        <v>37</v>
      </c>
      <c r="B8" s="192"/>
      <c r="C8" s="193"/>
      <c r="D8" s="265"/>
      <c r="E8" s="266"/>
      <c r="F8" s="266"/>
      <c r="G8" s="266"/>
      <c r="H8" s="267"/>
      <c r="I8" s="200" t="s">
        <v>3</v>
      </c>
      <c r="J8" s="193"/>
      <c r="K8" s="11" t="s">
        <v>4</v>
      </c>
      <c r="L8" s="204"/>
      <c r="M8" s="204"/>
      <c r="N8" s="204"/>
      <c r="O8" s="204"/>
      <c r="P8" s="204"/>
      <c r="Q8" s="204"/>
      <c r="R8" s="204"/>
      <c r="S8" s="12" t="s">
        <v>48</v>
      </c>
      <c r="T8" s="205"/>
      <c r="U8" s="205"/>
      <c r="V8" s="205"/>
      <c r="W8" s="205"/>
      <c r="X8" s="206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9.5" customHeight="1">
      <c r="A9" s="194"/>
      <c r="B9" s="195"/>
      <c r="C9" s="196"/>
      <c r="D9" s="268"/>
      <c r="E9" s="269"/>
      <c r="F9" s="269"/>
      <c r="G9" s="269"/>
      <c r="H9" s="270"/>
      <c r="I9" s="201"/>
      <c r="J9" s="196"/>
      <c r="K9" s="207"/>
      <c r="L9" s="146"/>
      <c r="M9" s="146"/>
      <c r="N9" s="146"/>
      <c r="O9" s="146"/>
      <c r="P9" s="146"/>
      <c r="Q9" s="146"/>
      <c r="R9" s="146"/>
      <c r="S9" s="14" t="s">
        <v>5</v>
      </c>
      <c r="T9" s="209"/>
      <c r="U9" s="209"/>
      <c r="V9" s="209"/>
      <c r="W9" s="209"/>
      <c r="X9" s="210"/>
    </row>
    <row r="10" spans="1:37" ht="19.5" customHeight="1">
      <c r="A10" s="194"/>
      <c r="B10" s="195"/>
      <c r="C10" s="196"/>
      <c r="D10" s="268"/>
      <c r="E10" s="269"/>
      <c r="F10" s="269"/>
      <c r="G10" s="269"/>
      <c r="H10" s="270"/>
      <c r="I10" s="201"/>
      <c r="J10" s="196"/>
      <c r="K10" s="207"/>
      <c r="L10" s="146"/>
      <c r="M10" s="146"/>
      <c r="N10" s="146"/>
      <c r="O10" s="146"/>
      <c r="P10" s="146"/>
      <c r="Q10" s="146"/>
      <c r="R10" s="146"/>
      <c r="S10" s="14" t="s">
        <v>6</v>
      </c>
      <c r="T10" s="106"/>
      <c r="U10" s="106"/>
      <c r="V10" s="106"/>
      <c r="W10" s="106"/>
      <c r="X10" s="107"/>
    </row>
    <row r="11" spans="1:37" ht="20.25" customHeight="1" thickBot="1">
      <c r="A11" s="197"/>
      <c r="B11" s="198"/>
      <c r="C11" s="199"/>
      <c r="D11" s="271"/>
      <c r="E11" s="272"/>
      <c r="F11" s="272"/>
      <c r="G11" s="272"/>
      <c r="H11" s="273"/>
      <c r="I11" s="202"/>
      <c r="J11" s="199"/>
      <c r="K11" s="208"/>
      <c r="L11" s="149"/>
      <c r="M11" s="149"/>
      <c r="N11" s="149"/>
      <c r="O11" s="149"/>
      <c r="P11" s="149"/>
      <c r="Q11" s="149"/>
      <c r="R11" s="149"/>
      <c r="S11" s="17" t="s">
        <v>52</v>
      </c>
      <c r="T11" s="232"/>
      <c r="U11" s="232"/>
      <c r="V11" s="232"/>
      <c r="W11" s="232"/>
      <c r="X11" s="233"/>
    </row>
    <row r="12" spans="1:37" ht="3.75" customHeight="1" thickBot="1"/>
    <row r="13" spans="1:37" ht="21.75" customHeight="1">
      <c r="A13" s="278" t="s">
        <v>7</v>
      </c>
      <c r="B13" s="204"/>
      <c r="C13" s="204"/>
      <c r="D13" s="279"/>
      <c r="E13" s="280" t="s">
        <v>77</v>
      </c>
      <c r="F13" s="281"/>
      <c r="G13" s="281"/>
      <c r="H13" s="281"/>
      <c r="I13" s="281"/>
      <c r="J13" s="281"/>
      <c r="K13" s="281"/>
      <c r="L13" s="281"/>
      <c r="M13" s="282"/>
      <c r="N13" s="275" t="s">
        <v>8</v>
      </c>
      <c r="O13" s="104"/>
      <c r="P13" s="108" t="s">
        <v>53</v>
      </c>
      <c r="Q13" s="105"/>
      <c r="R13" s="108"/>
      <c r="S13" s="108"/>
      <c r="T13" s="105"/>
      <c r="U13" s="105"/>
      <c r="V13" s="105"/>
      <c r="W13" s="105"/>
      <c r="X13" s="105"/>
    </row>
    <row r="14" spans="1:37" ht="20.25" thickBot="1">
      <c r="A14" s="145"/>
      <c r="B14" s="146"/>
      <c r="C14" s="146"/>
      <c r="D14" s="147"/>
      <c r="E14" s="120">
        <v>2</v>
      </c>
      <c r="F14" s="120">
        <v>3</v>
      </c>
      <c r="G14" s="120">
        <v>4</v>
      </c>
      <c r="H14" s="120">
        <v>5</v>
      </c>
      <c r="I14" s="120">
        <v>6</v>
      </c>
      <c r="J14" s="120">
        <v>7</v>
      </c>
      <c r="K14" s="120">
        <v>8</v>
      </c>
      <c r="L14" s="120">
        <v>9</v>
      </c>
      <c r="M14" s="120">
        <v>10</v>
      </c>
      <c r="N14" s="276"/>
      <c r="O14" s="104"/>
      <c r="P14" s="105"/>
      <c r="Q14" s="71" t="s">
        <v>88</v>
      </c>
      <c r="R14" s="108"/>
      <c r="S14" s="108"/>
      <c r="T14" s="105"/>
      <c r="U14" s="105"/>
      <c r="V14" s="105"/>
      <c r="W14" s="105"/>
      <c r="X14" s="105"/>
    </row>
    <row r="15" spans="1:37" ht="20.25" thickBot="1">
      <c r="A15" s="145"/>
      <c r="B15" s="146"/>
      <c r="C15" s="146"/>
      <c r="D15" s="147"/>
      <c r="E15" s="121" t="s">
        <v>74</v>
      </c>
      <c r="F15" s="121" t="s">
        <v>75</v>
      </c>
      <c r="G15" s="121" t="s">
        <v>76</v>
      </c>
      <c r="H15" s="121" t="s">
        <v>70</v>
      </c>
      <c r="I15" s="121" t="s">
        <v>71</v>
      </c>
      <c r="J15" s="121" t="s">
        <v>72</v>
      </c>
      <c r="K15" s="121" t="s">
        <v>73</v>
      </c>
      <c r="L15" s="121" t="s">
        <v>74</v>
      </c>
      <c r="M15" s="121" t="s">
        <v>89</v>
      </c>
      <c r="N15" s="277"/>
      <c r="O15" s="20"/>
      <c r="P15" s="21" t="s">
        <v>10</v>
      </c>
      <c r="Q15" s="262" t="s">
        <v>11</v>
      </c>
      <c r="R15" s="263"/>
      <c r="S15" s="263"/>
      <c r="T15" s="264"/>
      <c r="U15" s="262" t="s">
        <v>12</v>
      </c>
      <c r="V15" s="264"/>
      <c r="W15" s="262" t="s">
        <v>13</v>
      </c>
      <c r="X15" s="274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37" ht="30" customHeight="1">
      <c r="A16" s="283" t="s">
        <v>14</v>
      </c>
      <c r="B16" s="284"/>
      <c r="C16" s="23" t="s">
        <v>15</v>
      </c>
      <c r="D16" s="24" t="s">
        <v>16</v>
      </c>
      <c r="E16" s="76"/>
      <c r="F16" s="76"/>
      <c r="G16" s="76"/>
      <c r="H16" s="76"/>
      <c r="I16" s="76"/>
      <c r="J16" s="76"/>
      <c r="K16" s="76"/>
      <c r="L16" s="76"/>
      <c r="M16" s="76"/>
      <c r="N16" s="26" t="str">
        <f>IF(SUM(E16:M16)=0,"",SUM(E16:M16))</f>
        <v/>
      </c>
      <c r="O16" s="105"/>
      <c r="P16" s="290" t="s">
        <v>17</v>
      </c>
      <c r="Q16" s="248" t="s">
        <v>88</v>
      </c>
      <c r="R16" s="297"/>
      <c r="S16" s="77"/>
      <c r="T16" s="28" t="s">
        <v>68</v>
      </c>
      <c r="U16" s="242" t="str">
        <f>IF(SUM(S16:S18)+Q19=0,"",S16*4500+S17*8000+S18*6000)</f>
        <v/>
      </c>
      <c r="V16" s="250" t="s">
        <v>18</v>
      </c>
      <c r="W16" s="242" t="str">
        <f>IF(U16="","",U16+Q19*1000)</f>
        <v/>
      </c>
      <c r="X16" s="258" t="s">
        <v>18</v>
      </c>
      <c r="AJ16" s="22"/>
      <c r="AK16" s="22"/>
    </row>
    <row r="17" spans="1:37" s="22" customFormat="1" ht="30" customHeight="1">
      <c r="A17" s="285"/>
      <c r="B17" s="286"/>
      <c r="C17" s="29" t="s">
        <v>19</v>
      </c>
      <c r="D17" s="30" t="s">
        <v>20</v>
      </c>
      <c r="E17" s="78"/>
      <c r="F17" s="78"/>
      <c r="G17" s="78"/>
      <c r="H17" s="78"/>
      <c r="I17" s="78"/>
      <c r="J17" s="78"/>
      <c r="K17" s="78"/>
      <c r="L17" s="78"/>
      <c r="M17" s="78"/>
      <c r="N17" s="32" t="str">
        <f t="shared" ref="N17:N19" si="0">IF(SUM(E17:M17)=0,"",SUM(E17:M17))</f>
        <v/>
      </c>
      <c r="O17" s="105"/>
      <c r="P17" s="291"/>
      <c r="Q17" s="293" t="s">
        <v>39</v>
      </c>
      <c r="R17" s="294"/>
      <c r="S17" s="79"/>
      <c r="T17" s="33" t="s">
        <v>42</v>
      </c>
      <c r="U17" s="256"/>
      <c r="V17" s="251"/>
      <c r="W17" s="243"/>
      <c r="X17" s="259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30" customHeight="1">
      <c r="A18" s="285"/>
      <c r="B18" s="286"/>
      <c r="C18" s="152" t="s">
        <v>21</v>
      </c>
      <c r="D18" s="34" t="s">
        <v>16</v>
      </c>
      <c r="E18" s="80"/>
      <c r="F18" s="80"/>
      <c r="G18" s="80"/>
      <c r="H18" s="80"/>
      <c r="I18" s="80"/>
      <c r="J18" s="80"/>
      <c r="K18" s="80"/>
      <c r="L18" s="80"/>
      <c r="M18" s="80"/>
      <c r="N18" s="36" t="str">
        <f t="shared" si="0"/>
        <v/>
      </c>
      <c r="O18" s="105"/>
      <c r="P18" s="292"/>
      <c r="Q18" s="248" t="s">
        <v>40</v>
      </c>
      <c r="R18" s="249"/>
      <c r="S18" s="81"/>
      <c r="T18" s="37" t="s">
        <v>42</v>
      </c>
      <c r="U18" s="257"/>
      <c r="V18" s="252"/>
      <c r="W18" s="243"/>
      <c r="X18" s="259"/>
    </row>
    <row r="19" spans="1:37" ht="30" customHeight="1" thickBot="1">
      <c r="A19" s="285"/>
      <c r="B19" s="286"/>
      <c r="C19" s="153"/>
      <c r="D19" s="30" t="s">
        <v>20</v>
      </c>
      <c r="E19" s="78"/>
      <c r="F19" s="78"/>
      <c r="G19" s="78"/>
      <c r="H19" s="78"/>
      <c r="I19" s="78"/>
      <c r="J19" s="78"/>
      <c r="K19" s="78"/>
      <c r="L19" s="78"/>
      <c r="M19" s="78"/>
      <c r="N19" s="32" t="str">
        <f t="shared" si="0"/>
        <v/>
      </c>
      <c r="O19" s="105"/>
      <c r="P19" s="97" t="s">
        <v>41</v>
      </c>
      <c r="Q19" s="315"/>
      <c r="R19" s="316"/>
      <c r="S19" s="316"/>
      <c r="T19" s="38" t="s">
        <v>22</v>
      </c>
      <c r="U19" s="39" t="str">
        <f>IF(Q19=0,"",Q19*1000)</f>
        <v/>
      </c>
      <c r="V19" s="101" t="s">
        <v>18</v>
      </c>
      <c r="W19" s="244"/>
      <c r="X19" s="260"/>
    </row>
    <row r="20" spans="1:37" ht="30" customHeight="1">
      <c r="A20" s="285"/>
      <c r="B20" s="286"/>
      <c r="C20" s="250" t="s">
        <v>12</v>
      </c>
      <c r="D20" s="34" t="s">
        <v>16</v>
      </c>
      <c r="E20" s="82" t="str">
        <f>IF(E16+E18=0,"",E16+E18)</f>
        <v/>
      </c>
      <c r="F20" s="82" t="str">
        <f t="shared" ref="F20:M21" si="1">IF(F16+F18=0,"",F16+F18)</f>
        <v/>
      </c>
      <c r="G20" s="82" t="str">
        <f t="shared" si="1"/>
        <v/>
      </c>
      <c r="H20" s="82" t="str">
        <f t="shared" si="1"/>
        <v/>
      </c>
      <c r="I20" s="82" t="str">
        <f t="shared" si="1"/>
        <v/>
      </c>
      <c r="J20" s="82" t="str">
        <f t="shared" si="1"/>
        <v/>
      </c>
      <c r="K20" s="82" t="str">
        <f t="shared" si="1"/>
        <v/>
      </c>
      <c r="L20" s="82" t="str">
        <f t="shared" si="1"/>
        <v/>
      </c>
      <c r="M20" s="82" t="str">
        <f t="shared" si="1"/>
        <v/>
      </c>
      <c r="N20" s="36" t="str">
        <f>IF(SUM(E18:M18)=0,"",SUM(E16:M16)+SUM(E18:M18))</f>
        <v/>
      </c>
      <c r="O20" s="105"/>
      <c r="P20" s="42"/>
      <c r="Q20" s="42"/>
      <c r="R20" s="12"/>
      <c r="S20" s="12"/>
      <c r="T20" s="42"/>
      <c r="U20" s="42"/>
      <c r="V20" s="42"/>
      <c r="W20" s="42"/>
      <c r="X20" s="103"/>
    </row>
    <row r="21" spans="1:37" ht="30" customHeight="1" thickBot="1">
      <c r="A21" s="287"/>
      <c r="B21" s="288"/>
      <c r="C21" s="289"/>
      <c r="D21" s="45" t="s">
        <v>20</v>
      </c>
      <c r="E21" s="83" t="str">
        <f>IF(E17+E19=0,"",E17+E19)</f>
        <v/>
      </c>
      <c r="F21" s="83" t="str">
        <f t="shared" si="1"/>
        <v/>
      </c>
      <c r="G21" s="83" t="str">
        <f t="shared" si="1"/>
        <v/>
      </c>
      <c r="H21" s="83" t="str">
        <f t="shared" si="1"/>
        <v/>
      </c>
      <c r="I21" s="83" t="str">
        <f t="shared" si="1"/>
        <v/>
      </c>
      <c r="J21" s="83" t="str">
        <f t="shared" si="1"/>
        <v/>
      </c>
      <c r="K21" s="83" t="str">
        <f t="shared" si="1"/>
        <v/>
      </c>
      <c r="L21" s="83" t="str">
        <f t="shared" si="1"/>
        <v/>
      </c>
      <c r="M21" s="83" t="str">
        <f t="shared" si="1"/>
        <v/>
      </c>
      <c r="N21" s="47" t="str">
        <f>IF(SUM(E19:M19)=0,"",SUM(E17:M17)+SUM(E19:M19))</f>
        <v/>
      </c>
      <c r="O21" s="105"/>
      <c r="P21" s="108" t="s">
        <v>54</v>
      </c>
      <c r="Q21" s="105"/>
      <c r="T21" s="105"/>
      <c r="U21" s="105"/>
      <c r="X21" s="105"/>
    </row>
    <row r="22" spans="1:37" ht="30" customHeight="1">
      <c r="A22" s="177" t="s">
        <v>43</v>
      </c>
      <c r="B22" s="178"/>
      <c r="C22" s="23" t="s">
        <v>15</v>
      </c>
      <c r="D22" s="24" t="s">
        <v>16</v>
      </c>
      <c r="E22" s="76"/>
      <c r="F22" s="76"/>
      <c r="G22" s="76"/>
      <c r="H22" s="76"/>
      <c r="I22" s="76"/>
      <c r="J22" s="76"/>
      <c r="K22" s="76"/>
      <c r="L22" s="76"/>
      <c r="M22" s="76"/>
      <c r="N22" s="26" t="str">
        <f t="shared" ref="N22:N25" si="2">IF(SUM(E22:M22)=0,"",SUM(E22:M22))</f>
        <v/>
      </c>
      <c r="O22" s="105"/>
      <c r="P22" s="48" t="s">
        <v>24</v>
      </c>
      <c r="Q22" s="183" t="s">
        <v>25</v>
      </c>
      <c r="R22" s="184"/>
      <c r="S22" s="183" t="s">
        <v>26</v>
      </c>
      <c r="T22" s="184"/>
      <c r="U22" s="295" t="s">
        <v>27</v>
      </c>
      <c r="V22" s="296"/>
      <c r="W22" s="245" t="s">
        <v>13</v>
      </c>
      <c r="X22" s="246"/>
    </row>
    <row r="23" spans="1:37" ht="30" customHeight="1">
      <c r="A23" s="179"/>
      <c r="B23" s="180"/>
      <c r="C23" s="29" t="s">
        <v>19</v>
      </c>
      <c r="D23" s="30" t="s">
        <v>20</v>
      </c>
      <c r="E23" s="78"/>
      <c r="F23" s="78"/>
      <c r="G23" s="78"/>
      <c r="H23" s="78"/>
      <c r="I23" s="78"/>
      <c r="J23" s="78"/>
      <c r="K23" s="78"/>
      <c r="L23" s="78"/>
      <c r="M23" s="78"/>
      <c r="N23" s="32" t="str">
        <f t="shared" si="2"/>
        <v/>
      </c>
      <c r="O23" s="105"/>
      <c r="P23" s="100" t="s">
        <v>14</v>
      </c>
      <c r="Q23" s="239"/>
      <c r="R23" s="306"/>
      <c r="S23" s="239"/>
      <c r="T23" s="306"/>
      <c r="U23" s="239"/>
      <c r="V23" s="306"/>
      <c r="W23" s="186" t="str">
        <f>IF(SUM(Q23:V23)=0,"",SUM(Q23:V23))</f>
        <v/>
      </c>
      <c r="X23" s="247"/>
    </row>
    <row r="24" spans="1:37" ht="30" customHeight="1">
      <c r="A24" s="179"/>
      <c r="B24" s="180"/>
      <c r="C24" s="152" t="s">
        <v>21</v>
      </c>
      <c r="D24" s="34" t="s">
        <v>16</v>
      </c>
      <c r="E24" s="80"/>
      <c r="F24" s="80"/>
      <c r="G24" s="80"/>
      <c r="H24" s="80"/>
      <c r="I24" s="80"/>
      <c r="J24" s="80"/>
      <c r="K24" s="80"/>
      <c r="L24" s="80"/>
      <c r="M24" s="80"/>
      <c r="N24" s="36" t="str">
        <f t="shared" si="2"/>
        <v/>
      </c>
      <c r="O24" s="105"/>
      <c r="P24" s="50" t="s">
        <v>30</v>
      </c>
      <c r="Q24" s="239"/>
      <c r="R24" s="306"/>
      <c r="S24" s="239"/>
      <c r="T24" s="306"/>
      <c r="U24" s="239"/>
      <c r="V24" s="306"/>
      <c r="W24" s="186" t="str">
        <f t="shared" ref="W24:W25" si="3">IF(SUM(Q24:V24)=0,"",SUM(Q24:V24))</f>
        <v/>
      </c>
      <c r="X24" s="247"/>
    </row>
    <row r="25" spans="1:37" ht="30" customHeight="1">
      <c r="A25" s="179"/>
      <c r="B25" s="180"/>
      <c r="C25" s="153"/>
      <c r="D25" s="30" t="s">
        <v>20</v>
      </c>
      <c r="E25" s="78"/>
      <c r="F25" s="78"/>
      <c r="G25" s="78"/>
      <c r="H25" s="78"/>
      <c r="I25" s="78"/>
      <c r="J25" s="78"/>
      <c r="K25" s="78"/>
      <c r="L25" s="78"/>
      <c r="M25" s="78"/>
      <c r="N25" s="32" t="str">
        <f t="shared" si="2"/>
        <v/>
      </c>
      <c r="O25" s="105"/>
      <c r="P25" s="98" t="s">
        <v>61</v>
      </c>
      <c r="Q25" s="239"/>
      <c r="R25" s="306"/>
      <c r="S25" s="239"/>
      <c r="T25" s="306"/>
      <c r="U25" s="239"/>
      <c r="V25" s="306"/>
      <c r="W25" s="186" t="str">
        <f t="shared" si="3"/>
        <v/>
      </c>
      <c r="X25" s="247"/>
      <c r="Z25" s="261" t="s">
        <v>38</v>
      </c>
      <c r="AA25" s="261"/>
      <c r="AB25" s="261"/>
      <c r="AC25" s="261"/>
      <c r="AD25" s="261"/>
      <c r="AE25" s="261"/>
      <c r="AF25" s="261"/>
      <c r="AG25" s="261"/>
      <c r="AH25" s="261"/>
    </row>
    <row r="26" spans="1:37" ht="30" customHeight="1" thickBot="1">
      <c r="A26" s="179"/>
      <c r="B26" s="180"/>
      <c r="C26" s="152" t="s">
        <v>12</v>
      </c>
      <c r="D26" s="34" t="s">
        <v>16</v>
      </c>
      <c r="E26" s="82" t="str">
        <f>IF(E22+E24=0,"",E22+E24)</f>
        <v/>
      </c>
      <c r="F26" s="82" t="str">
        <f t="shared" ref="F26:M27" si="4">IF(F22+F24=0,"",F22+F24)</f>
        <v/>
      </c>
      <c r="G26" s="82" t="str">
        <f t="shared" si="4"/>
        <v/>
      </c>
      <c r="H26" s="82" t="str">
        <f t="shared" si="4"/>
        <v/>
      </c>
      <c r="I26" s="82" t="str">
        <f t="shared" si="4"/>
        <v/>
      </c>
      <c r="J26" s="82" t="str">
        <f t="shared" si="4"/>
        <v/>
      </c>
      <c r="K26" s="82" t="str">
        <f t="shared" si="4"/>
        <v/>
      </c>
      <c r="L26" s="82" t="str">
        <f t="shared" si="4"/>
        <v/>
      </c>
      <c r="M26" s="82" t="str">
        <f t="shared" si="4"/>
        <v/>
      </c>
      <c r="N26" s="84" t="str">
        <f>IF(SUM(E24:M24)=0,"",SUM(E22:M22)+SUM(E24:M24))</f>
        <v/>
      </c>
      <c r="O26" s="105"/>
      <c r="P26" s="52" t="s">
        <v>13</v>
      </c>
      <c r="Q26" s="186" t="str">
        <f>IF(SUM(Q23:R25)=0,"",SUM(Q23:R25))</f>
        <v/>
      </c>
      <c r="R26" s="187"/>
      <c r="S26" s="186" t="str">
        <f t="shared" ref="S26" si="5">IF(SUM(S23:T25)=0,"",SUM(S23:T25))</f>
        <v/>
      </c>
      <c r="T26" s="187"/>
      <c r="U26" s="186" t="str">
        <f t="shared" ref="U26" si="6">IF(SUM(U23:V25)=0,"",SUM(U23:V25))</f>
        <v/>
      </c>
      <c r="V26" s="187"/>
      <c r="W26" s="186" t="str">
        <f t="shared" ref="W26" si="7">IF(SUM(Q26:V26)=0,"",SUM(Q26:V26))</f>
        <v/>
      </c>
      <c r="X26" s="247"/>
      <c r="Z26" s="261"/>
      <c r="AA26" s="261"/>
      <c r="AB26" s="261"/>
      <c r="AC26" s="261"/>
      <c r="AD26" s="261"/>
      <c r="AE26" s="261"/>
      <c r="AF26" s="261"/>
      <c r="AG26" s="261"/>
      <c r="AH26" s="261"/>
    </row>
    <row r="27" spans="1:37" ht="30" customHeight="1" thickBot="1">
      <c r="A27" s="181"/>
      <c r="B27" s="182"/>
      <c r="C27" s="185"/>
      <c r="D27" s="45" t="s">
        <v>20</v>
      </c>
      <c r="E27" s="83" t="str">
        <f>IF(E23+E25=0,"",E23+E25)</f>
        <v/>
      </c>
      <c r="F27" s="83" t="str">
        <f t="shared" si="4"/>
        <v/>
      </c>
      <c r="G27" s="83" t="str">
        <f t="shared" si="4"/>
        <v/>
      </c>
      <c r="H27" s="83" t="str">
        <f t="shared" si="4"/>
        <v/>
      </c>
      <c r="I27" s="83" t="str">
        <f t="shared" si="4"/>
        <v/>
      </c>
      <c r="J27" s="83" t="str">
        <f t="shared" si="4"/>
        <v/>
      </c>
      <c r="K27" s="83" t="str">
        <f t="shared" si="4"/>
        <v/>
      </c>
      <c r="L27" s="83" t="str">
        <f t="shared" si="4"/>
        <v/>
      </c>
      <c r="M27" s="83" t="str">
        <f t="shared" si="4"/>
        <v/>
      </c>
      <c r="N27" s="85" t="str">
        <f>IF(SUM(E25:M25)=0,"",SUM(E23:M23)+SUM(E25:M25))</f>
        <v/>
      </c>
      <c r="O27" s="105"/>
      <c r="P27" s="42"/>
      <c r="Q27" s="42"/>
      <c r="R27" s="42"/>
      <c r="S27" s="42"/>
      <c r="T27" s="42"/>
      <c r="U27" s="42"/>
      <c r="V27" s="42"/>
      <c r="W27" s="42"/>
      <c r="X27" s="42"/>
    </row>
    <row r="28" spans="1:37" ht="30" customHeight="1">
      <c r="A28" s="145" t="s">
        <v>31</v>
      </c>
      <c r="B28" s="147" t="s">
        <v>32</v>
      </c>
      <c r="C28" s="53" t="s">
        <v>15</v>
      </c>
      <c r="D28" s="54" t="s">
        <v>16</v>
      </c>
      <c r="E28" s="86"/>
      <c r="F28" s="86"/>
      <c r="G28" s="86"/>
      <c r="H28" s="86"/>
      <c r="I28" s="86"/>
      <c r="J28" s="86"/>
      <c r="K28" s="86"/>
      <c r="L28" s="86"/>
      <c r="M28" s="86"/>
      <c r="N28" s="26" t="str">
        <f t="shared" ref="N28:N31" si="8">IF(SUM(E28:M28)=0,"",SUM(E28:M28))</f>
        <v/>
      </c>
      <c r="O28" s="105"/>
      <c r="P28" s="4" t="s">
        <v>80</v>
      </c>
    </row>
    <row r="29" spans="1:37" ht="30" customHeight="1">
      <c r="A29" s="145"/>
      <c r="B29" s="147"/>
      <c r="C29" s="29" t="s">
        <v>19</v>
      </c>
      <c r="D29" s="30" t="s">
        <v>20</v>
      </c>
      <c r="E29" s="78"/>
      <c r="F29" s="78"/>
      <c r="G29" s="78"/>
      <c r="H29" s="78"/>
      <c r="I29" s="78"/>
      <c r="J29" s="78"/>
      <c r="K29" s="78"/>
      <c r="L29" s="78"/>
      <c r="M29" s="78"/>
      <c r="N29" s="32" t="str">
        <f t="shared" si="8"/>
        <v/>
      </c>
      <c r="O29" s="105"/>
      <c r="P29" s="4" t="s">
        <v>81</v>
      </c>
    </row>
    <row r="30" spans="1:37" ht="30" customHeight="1">
      <c r="A30" s="145"/>
      <c r="B30" s="147"/>
      <c r="C30" s="152" t="s">
        <v>21</v>
      </c>
      <c r="D30" s="34" t="s">
        <v>16</v>
      </c>
      <c r="E30" s="80"/>
      <c r="F30" s="80"/>
      <c r="G30" s="80"/>
      <c r="H30" s="80"/>
      <c r="I30" s="80"/>
      <c r="J30" s="80"/>
      <c r="K30" s="80"/>
      <c r="L30" s="80"/>
      <c r="M30" s="80"/>
      <c r="N30" s="36" t="str">
        <f t="shared" si="8"/>
        <v/>
      </c>
      <c r="O30" s="105"/>
      <c r="P30" s="109" t="s">
        <v>60</v>
      </c>
      <c r="Q30" s="109"/>
      <c r="R30" s="109"/>
      <c r="S30" s="109"/>
      <c r="T30" s="109"/>
      <c r="U30" s="109"/>
      <c r="V30" s="109"/>
      <c r="W30" s="109"/>
      <c r="X30" s="109"/>
    </row>
    <row r="31" spans="1:37" ht="30" customHeight="1">
      <c r="A31" s="145"/>
      <c r="B31" s="147"/>
      <c r="C31" s="153"/>
      <c r="D31" s="30" t="s">
        <v>20</v>
      </c>
      <c r="E31" s="78"/>
      <c r="F31" s="78"/>
      <c r="G31" s="78"/>
      <c r="H31" s="78"/>
      <c r="I31" s="78"/>
      <c r="J31" s="78"/>
      <c r="K31" s="78"/>
      <c r="L31" s="78"/>
      <c r="M31" s="78"/>
      <c r="N31" s="32" t="str">
        <f t="shared" si="8"/>
        <v/>
      </c>
      <c r="O31" s="105"/>
      <c r="P31" s="139" t="s">
        <v>93</v>
      </c>
      <c r="Q31" s="139"/>
      <c r="R31" s="139"/>
      <c r="S31" s="139"/>
      <c r="T31" s="139"/>
      <c r="U31" s="139"/>
      <c r="V31" s="139"/>
      <c r="W31" s="139"/>
      <c r="X31" s="127"/>
    </row>
    <row r="32" spans="1:37" ht="30" customHeight="1" thickBot="1">
      <c r="A32" s="145"/>
      <c r="B32" s="147"/>
      <c r="C32" s="152" t="s">
        <v>12</v>
      </c>
      <c r="D32" s="34" t="s">
        <v>16</v>
      </c>
      <c r="E32" s="82" t="str">
        <f>IF(E28+E30=0,"",E28+E30)</f>
        <v/>
      </c>
      <c r="F32" s="82" t="str">
        <f t="shared" ref="F32:M33" si="9">IF(F28+F30=0,"",F28+F30)</f>
        <v/>
      </c>
      <c r="G32" s="82" t="str">
        <f t="shared" si="9"/>
        <v/>
      </c>
      <c r="H32" s="82" t="str">
        <f t="shared" si="9"/>
        <v/>
      </c>
      <c r="I32" s="82" t="str">
        <f t="shared" si="9"/>
        <v/>
      </c>
      <c r="J32" s="82" t="str">
        <f t="shared" si="9"/>
        <v/>
      </c>
      <c r="K32" s="82" t="str">
        <f t="shared" si="9"/>
        <v/>
      </c>
      <c r="L32" s="82" t="str">
        <f t="shared" si="9"/>
        <v/>
      </c>
      <c r="M32" s="82" t="str">
        <f t="shared" si="9"/>
        <v/>
      </c>
      <c r="N32" s="84" t="str">
        <f>IF(SUM(E30:M30)=0,"",SUM(E28:M28)+SUM(E30:M30))</f>
        <v/>
      </c>
      <c r="O32" s="105"/>
      <c r="P32" s="317" t="s">
        <v>95</v>
      </c>
      <c r="Q32" s="317"/>
      <c r="R32" s="317"/>
      <c r="S32" s="317"/>
      <c r="T32" s="317"/>
      <c r="U32" s="317"/>
      <c r="V32" s="317"/>
      <c r="W32" s="317"/>
      <c r="X32" s="127"/>
      <c r="Y32" s="57"/>
    </row>
    <row r="33" spans="1:24" ht="30" customHeight="1" thickBot="1">
      <c r="A33" s="154"/>
      <c r="B33" s="155"/>
      <c r="C33" s="156"/>
      <c r="D33" s="58" t="s">
        <v>20</v>
      </c>
      <c r="E33" s="87" t="str">
        <f>IF(E29+E31=0,"",E29+E31)</f>
        <v/>
      </c>
      <c r="F33" s="87" t="str">
        <f t="shared" si="9"/>
        <v/>
      </c>
      <c r="G33" s="87" t="str">
        <f t="shared" si="9"/>
        <v/>
      </c>
      <c r="H33" s="87" t="str">
        <f t="shared" si="9"/>
        <v/>
      </c>
      <c r="I33" s="87" t="str">
        <f t="shared" si="9"/>
        <v/>
      </c>
      <c r="J33" s="87" t="str">
        <f t="shared" si="9"/>
        <v/>
      </c>
      <c r="K33" s="87" t="str">
        <f t="shared" si="9"/>
        <v/>
      </c>
      <c r="L33" s="87" t="str">
        <f t="shared" si="9"/>
        <v/>
      </c>
      <c r="M33" s="87" t="str">
        <f t="shared" si="9"/>
        <v/>
      </c>
      <c r="N33" s="88" t="str">
        <f>IF(SUM(E31:M31)=0,"",SUM(E29:M29)+SUM(E31:M31))</f>
        <v/>
      </c>
      <c r="O33" s="105"/>
      <c r="P33" s="166" t="s">
        <v>34</v>
      </c>
      <c r="Q33" s="167"/>
      <c r="R33" s="167"/>
      <c r="S33" s="167"/>
      <c r="T33" s="167"/>
      <c r="U33" s="167"/>
      <c r="V33" s="307"/>
      <c r="W33" s="307"/>
      <c r="X33" s="308"/>
    </row>
    <row r="34" spans="1:24" ht="30" customHeight="1" thickTop="1">
      <c r="A34" s="142" t="s">
        <v>35</v>
      </c>
      <c r="B34" s="143"/>
      <c r="C34" s="144"/>
      <c r="D34" s="61" t="s">
        <v>16</v>
      </c>
      <c r="E34" s="89" t="str">
        <f>IF(E16+E18+E22+E24+E28+E30=0,"",E16+E18+E22+E24+E28+E30)</f>
        <v/>
      </c>
      <c r="F34" s="89" t="str">
        <f t="shared" ref="F34:M35" si="10">IF(F16+F18+F22+F24+F28+F30=0,"",F16+F18+F22+F24+F28+F30)</f>
        <v/>
      </c>
      <c r="G34" s="89" t="str">
        <f t="shared" si="10"/>
        <v/>
      </c>
      <c r="H34" s="89" t="str">
        <f t="shared" si="10"/>
        <v/>
      </c>
      <c r="I34" s="89" t="str">
        <f t="shared" si="10"/>
        <v/>
      </c>
      <c r="J34" s="89" t="str">
        <f t="shared" si="10"/>
        <v/>
      </c>
      <c r="K34" s="89" t="str">
        <f t="shared" si="10"/>
        <v/>
      </c>
      <c r="L34" s="89" t="str">
        <f t="shared" si="10"/>
        <v/>
      </c>
      <c r="M34" s="89" t="str">
        <f t="shared" si="10"/>
        <v/>
      </c>
      <c r="N34" s="90" t="str">
        <f>IF(SUM(E16:M16)+SUM(E18:M18)+SUM(E22:M22)+SUM(E24:M24)+SUM(E28:M28)+SUM(E30:M30)=0,"",SUM(E16:M16)+SUM(E18:M18)+SUM(E22:M22)+SUM(E24:M24)+SUM(E28:M28)+SUM(E30:M30))</f>
        <v/>
      </c>
      <c r="O34" s="105"/>
      <c r="P34" s="169"/>
      <c r="Q34" s="170"/>
      <c r="R34" s="170"/>
      <c r="S34" s="170"/>
      <c r="T34" s="170"/>
      <c r="U34" s="170"/>
      <c r="V34" s="309"/>
      <c r="W34" s="309"/>
      <c r="X34" s="310"/>
    </row>
    <row r="35" spans="1:24" ht="30" customHeight="1">
      <c r="A35" s="145"/>
      <c r="B35" s="146"/>
      <c r="C35" s="147"/>
      <c r="D35" s="64" t="s">
        <v>20</v>
      </c>
      <c r="E35" s="91" t="str">
        <f>IF(E17+E19+E23+E25+E29+E31=0,"",E17+E19+E23+E25+E29+E31)</f>
        <v/>
      </c>
      <c r="F35" s="91" t="str">
        <f t="shared" si="10"/>
        <v/>
      </c>
      <c r="G35" s="91" t="str">
        <f t="shared" si="10"/>
        <v/>
      </c>
      <c r="H35" s="91" t="str">
        <f t="shared" si="10"/>
        <v/>
      </c>
      <c r="I35" s="91" t="str">
        <f t="shared" si="10"/>
        <v/>
      </c>
      <c r="J35" s="91" t="str">
        <f t="shared" si="10"/>
        <v/>
      </c>
      <c r="K35" s="91" t="str">
        <f t="shared" si="10"/>
        <v/>
      </c>
      <c r="L35" s="91" t="str">
        <f t="shared" si="10"/>
        <v/>
      </c>
      <c r="M35" s="91" t="str">
        <f t="shared" si="10"/>
        <v/>
      </c>
      <c r="N35" s="92" t="str">
        <f>IF(SUM(E17:M17)+SUM(E19:M19)+SUM(E23:M23)+SUM(E25:M25)+SUM(E29:M29)+SUM(E31:M31)=0,"",SUM(E17:M17)+SUM(E19:M19)+SUM(E23:M23)+SUM(E25:M25)+SUM(E29:M29)+SUM(E31:M31))</f>
        <v/>
      </c>
      <c r="O35" s="105"/>
      <c r="P35" s="169"/>
      <c r="Q35" s="170"/>
      <c r="R35" s="170"/>
      <c r="S35" s="170"/>
      <c r="T35" s="170"/>
      <c r="U35" s="170"/>
      <c r="V35" s="309"/>
      <c r="W35" s="309"/>
      <c r="X35" s="310"/>
    </row>
    <row r="36" spans="1:24" ht="30" customHeight="1" thickBot="1">
      <c r="A36" s="148"/>
      <c r="B36" s="149"/>
      <c r="C36" s="150"/>
      <c r="D36" s="67" t="s">
        <v>36</v>
      </c>
      <c r="E36" s="93" t="str">
        <f>IF(SUM(E16:E19)+SUM(E22:E25)+SUM(E28:E31)=0,"",SUM(E16:E19)+SUM(E22:E25)+SUM(E28:E31))</f>
        <v/>
      </c>
      <c r="F36" s="93" t="str">
        <f t="shared" ref="F36:M36" si="11">IF(SUM(F16:F19)+SUM(F22:F25)+SUM(F28:F31)=0,"",SUM(F16:F19)+SUM(F22:F25)+SUM(F28:F31))</f>
        <v/>
      </c>
      <c r="G36" s="93" t="str">
        <f t="shared" si="11"/>
        <v/>
      </c>
      <c r="H36" s="93" t="str">
        <f t="shared" si="11"/>
        <v/>
      </c>
      <c r="I36" s="93" t="str">
        <f t="shared" si="11"/>
        <v/>
      </c>
      <c r="J36" s="93" t="str">
        <f t="shared" si="11"/>
        <v/>
      </c>
      <c r="K36" s="93" t="str">
        <f t="shared" si="11"/>
        <v/>
      </c>
      <c r="L36" s="93" t="str">
        <f t="shared" si="11"/>
        <v/>
      </c>
      <c r="M36" s="93" t="str">
        <f t="shared" si="11"/>
        <v/>
      </c>
      <c r="N36" s="94" t="str">
        <f>IF(SUM(E16:M19)+SUM(E22:M25)+SUM(E28:M31)=0,"",SUM(E36:M36))</f>
        <v/>
      </c>
      <c r="O36" s="70"/>
      <c r="P36" s="169"/>
      <c r="Q36" s="170"/>
      <c r="R36" s="170"/>
      <c r="S36" s="170"/>
      <c r="T36" s="170"/>
      <c r="U36" s="170"/>
      <c r="V36" s="309"/>
      <c r="W36" s="309"/>
      <c r="X36" s="310"/>
    </row>
    <row r="37" spans="1:24" ht="30" customHeight="1" thickBot="1">
      <c r="A37" s="71"/>
      <c r="B37" s="71"/>
      <c r="C37" s="71" t="s">
        <v>84</v>
      </c>
      <c r="D37" s="71"/>
      <c r="E37" s="72"/>
      <c r="F37" s="72"/>
      <c r="G37" s="72"/>
      <c r="H37" s="72"/>
      <c r="I37" s="72"/>
      <c r="J37" s="72"/>
      <c r="K37" s="72"/>
      <c r="L37" s="72"/>
      <c r="M37" s="73"/>
      <c r="O37" s="109"/>
      <c r="P37" s="169"/>
      <c r="Q37" s="170"/>
      <c r="R37" s="170"/>
      <c r="S37" s="170"/>
      <c r="T37" s="170"/>
      <c r="U37" s="170"/>
      <c r="V37" s="309"/>
      <c r="W37" s="309"/>
      <c r="X37" s="310"/>
    </row>
    <row r="38" spans="1:24">
      <c r="A38" s="302" t="s">
        <v>55</v>
      </c>
      <c r="B38" s="303"/>
      <c r="C38" s="303"/>
      <c r="D38" s="304"/>
      <c r="E38" s="122">
        <v>43863</v>
      </c>
      <c r="F38" s="122">
        <v>43864</v>
      </c>
      <c r="G38" s="122">
        <v>43865</v>
      </c>
      <c r="H38" s="122">
        <v>43866</v>
      </c>
      <c r="I38" s="122">
        <v>43867</v>
      </c>
      <c r="J38" s="122">
        <v>43868</v>
      </c>
      <c r="K38" s="122">
        <v>43869</v>
      </c>
      <c r="L38" s="122">
        <v>43870</v>
      </c>
      <c r="M38" s="122">
        <v>43871</v>
      </c>
      <c r="N38" s="95" t="s">
        <v>36</v>
      </c>
      <c r="O38" s="6"/>
      <c r="P38" s="169"/>
      <c r="Q38" s="170"/>
      <c r="R38" s="170"/>
      <c r="S38" s="170"/>
      <c r="T38" s="170"/>
      <c r="U38" s="170"/>
      <c r="V38" s="309"/>
      <c r="W38" s="309"/>
      <c r="X38" s="310"/>
    </row>
    <row r="39" spans="1:24">
      <c r="A39" s="340" t="s">
        <v>56</v>
      </c>
      <c r="B39" s="341"/>
      <c r="C39" s="250"/>
      <c r="D39" s="102" t="s">
        <v>65</v>
      </c>
      <c r="E39" s="124"/>
      <c r="F39" s="124"/>
      <c r="G39" s="124"/>
      <c r="H39" s="124"/>
      <c r="I39" s="124"/>
      <c r="J39" s="124"/>
      <c r="K39" s="124"/>
      <c r="L39" s="124"/>
      <c r="M39" s="124"/>
      <c r="N39" s="112" t="str">
        <f t="shared" ref="N39:N40" si="12">IF(SUM(E39:M39)=0,"",SUM(E39:M39))</f>
        <v/>
      </c>
      <c r="O39" s="6"/>
      <c r="P39" s="169"/>
      <c r="Q39" s="170"/>
      <c r="R39" s="170"/>
      <c r="S39" s="170"/>
      <c r="T39" s="170"/>
      <c r="U39" s="170"/>
      <c r="V39" s="309"/>
      <c r="W39" s="309"/>
      <c r="X39" s="310"/>
    </row>
    <row r="40" spans="1:24" ht="20.25" thickBot="1">
      <c r="A40" s="342"/>
      <c r="B40" s="343"/>
      <c r="C40" s="251"/>
      <c r="D40" s="113" t="s">
        <v>66</v>
      </c>
      <c r="E40" s="125"/>
      <c r="F40" s="125"/>
      <c r="G40" s="125"/>
      <c r="H40" s="125"/>
      <c r="I40" s="125"/>
      <c r="J40" s="125"/>
      <c r="K40" s="125"/>
      <c r="L40" s="125"/>
      <c r="M40" s="125"/>
      <c r="N40" s="114" t="str">
        <f t="shared" si="12"/>
        <v/>
      </c>
      <c r="O40" s="6"/>
      <c r="P40" s="169"/>
      <c r="Q40" s="170"/>
      <c r="R40" s="170"/>
      <c r="S40" s="170"/>
      <c r="T40" s="170"/>
      <c r="U40" s="170"/>
      <c r="V40" s="311"/>
      <c r="W40" s="311"/>
      <c r="X40" s="312"/>
    </row>
    <row r="41" spans="1:24" ht="20.25" thickBot="1">
      <c r="A41" s="344"/>
      <c r="B41" s="232"/>
      <c r="C41" s="289"/>
      <c r="D41" s="110" t="s">
        <v>67</v>
      </c>
      <c r="E41" s="126"/>
      <c r="F41" s="126"/>
      <c r="G41" s="126"/>
      <c r="H41" s="126"/>
      <c r="I41" s="126"/>
      <c r="J41" s="126"/>
      <c r="K41" s="126"/>
      <c r="L41" s="126"/>
      <c r="M41" s="126"/>
      <c r="N41" s="96" t="str">
        <f>IF(SUM(E41:M41)=0,"",SUM(E41:M41))</f>
        <v/>
      </c>
      <c r="O41" s="7"/>
      <c r="P41" s="169"/>
      <c r="Q41" s="170"/>
      <c r="R41" s="170"/>
      <c r="S41" s="170"/>
      <c r="T41" s="170"/>
      <c r="U41" s="170"/>
      <c r="V41" s="345" t="s">
        <v>64</v>
      </c>
      <c r="W41" s="346"/>
      <c r="X41" s="347"/>
    </row>
    <row r="42" spans="1:24" ht="20.25" thickBot="1">
      <c r="C42" s="298" t="s">
        <v>79</v>
      </c>
      <c r="D42" s="298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P42" s="169"/>
      <c r="Q42" s="170"/>
      <c r="R42" s="170"/>
      <c r="S42" s="170"/>
      <c r="T42" s="170"/>
      <c r="U42" s="170"/>
      <c r="V42" s="160" t="str">
        <f>IF('５都道府県選手団'!V37="","",'５都道府県選手団'!V37)</f>
        <v/>
      </c>
      <c r="W42" s="161"/>
      <c r="X42" s="162"/>
    </row>
    <row r="43" spans="1:24" ht="41.25" customHeight="1" thickBot="1">
      <c r="A43" s="300" t="s">
        <v>58</v>
      </c>
      <c r="B43" s="305"/>
      <c r="C43" s="305"/>
      <c r="D43" s="301"/>
      <c r="E43" s="111"/>
      <c r="F43" s="300" t="s">
        <v>59</v>
      </c>
      <c r="G43" s="301"/>
      <c r="H43" s="305"/>
      <c r="I43" s="305"/>
      <c r="J43" s="305"/>
      <c r="K43" s="305"/>
      <c r="L43" s="305"/>
      <c r="M43" s="305"/>
      <c r="N43" s="301"/>
      <c r="P43" s="172"/>
      <c r="Q43" s="173"/>
      <c r="R43" s="173"/>
      <c r="S43" s="173"/>
      <c r="T43" s="173"/>
      <c r="U43" s="173"/>
      <c r="V43" s="163"/>
      <c r="W43" s="164"/>
      <c r="X43" s="165"/>
    </row>
    <row r="45" spans="1:24" ht="33.75" customHeight="1">
      <c r="Q45" s="6"/>
    </row>
  </sheetData>
  <mergeCells count="74">
    <mergeCell ref="V42:X43"/>
    <mergeCell ref="A43:D43"/>
    <mergeCell ref="F43:G43"/>
    <mergeCell ref="H43:N43"/>
    <mergeCell ref="V33:X40"/>
    <mergeCell ref="A34:C36"/>
    <mergeCell ref="A38:D38"/>
    <mergeCell ref="A39:C41"/>
    <mergeCell ref="V41:X41"/>
    <mergeCell ref="A28:A33"/>
    <mergeCell ref="B28:B33"/>
    <mergeCell ref="C30:C31"/>
    <mergeCell ref="C32:C33"/>
    <mergeCell ref="P33:U43"/>
    <mergeCell ref="C42:N42"/>
    <mergeCell ref="P31:W31"/>
    <mergeCell ref="U25:V25"/>
    <mergeCell ref="W25:X25"/>
    <mergeCell ref="Z25:AH26"/>
    <mergeCell ref="C26:C27"/>
    <mergeCell ref="Q26:R26"/>
    <mergeCell ref="S26:T26"/>
    <mergeCell ref="U26:V26"/>
    <mergeCell ref="W26:X26"/>
    <mergeCell ref="A22:B27"/>
    <mergeCell ref="Q22:R22"/>
    <mergeCell ref="S22:T22"/>
    <mergeCell ref="U22:V22"/>
    <mergeCell ref="W22:X22"/>
    <mergeCell ref="Q23:R23"/>
    <mergeCell ref="S23:T23"/>
    <mergeCell ref="U23:V23"/>
    <mergeCell ref="W23:X23"/>
    <mergeCell ref="C24:C25"/>
    <mergeCell ref="Q24:R24"/>
    <mergeCell ref="S24:T24"/>
    <mergeCell ref="U24:V24"/>
    <mergeCell ref="W24:X24"/>
    <mergeCell ref="Q25:R25"/>
    <mergeCell ref="S25:T25"/>
    <mergeCell ref="U16:U18"/>
    <mergeCell ref="X16:X19"/>
    <mergeCell ref="Q17:R17"/>
    <mergeCell ref="C18:C19"/>
    <mergeCell ref="Q18:R18"/>
    <mergeCell ref="Q19:S19"/>
    <mergeCell ref="V16:V18"/>
    <mergeCell ref="W16:W19"/>
    <mergeCell ref="E13:M13"/>
    <mergeCell ref="C20:C21"/>
    <mergeCell ref="A16:B21"/>
    <mergeCell ref="P16:P18"/>
    <mergeCell ref="Q16:R16"/>
    <mergeCell ref="I8:J11"/>
    <mergeCell ref="L8:R8"/>
    <mergeCell ref="T8:X8"/>
    <mergeCell ref="K9:R11"/>
    <mergeCell ref="T9:X9"/>
    <mergeCell ref="P32:W32"/>
    <mergeCell ref="A1:C1"/>
    <mergeCell ref="P1:X1"/>
    <mergeCell ref="A3:X3"/>
    <mergeCell ref="A4:C7"/>
    <mergeCell ref="D4:H7"/>
    <mergeCell ref="J4:K7"/>
    <mergeCell ref="L4:T7"/>
    <mergeCell ref="T11:X11"/>
    <mergeCell ref="A13:D15"/>
    <mergeCell ref="N13:N15"/>
    <mergeCell ref="Q15:T15"/>
    <mergeCell ref="U15:V15"/>
    <mergeCell ref="W15:X15"/>
    <mergeCell ref="A8:C11"/>
    <mergeCell ref="D8:H11"/>
  </mergeCells>
  <phoneticPr fontId="1"/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48" orientation="landscape"/>
  <headerFooter alignWithMargins="0"/>
  <rowBreaks count="1" manualBreakCount="1">
    <brk id="43" max="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5"/>
  <sheetViews>
    <sheetView zoomScale="60" zoomScaleNormal="60" zoomScaleSheetLayoutView="50" zoomScalePageLayoutView="25" workbookViewId="0">
      <selection activeCell="Q14" sqref="Q14"/>
    </sheetView>
  </sheetViews>
  <sheetFormatPr defaultColWidth="0.125" defaultRowHeight="19.5"/>
  <cols>
    <col min="1" max="1" width="3.375" style="4" customWidth="1"/>
    <col min="2" max="2" width="3.25" style="4" customWidth="1"/>
    <col min="3" max="4" width="10" style="5" customWidth="1"/>
    <col min="5" max="13" width="12.75" style="4" customWidth="1"/>
    <col min="14" max="14" width="10.625" style="4" customWidth="1"/>
    <col min="15" max="15" width="4.5" style="4" customWidth="1"/>
    <col min="16" max="16" width="21" style="4" customWidth="1"/>
    <col min="17" max="17" width="6.625" style="4" customWidth="1"/>
    <col min="18" max="18" width="12.125" style="6" customWidth="1"/>
    <col min="19" max="19" width="12.625" style="6" customWidth="1"/>
    <col min="20" max="20" width="6" style="7" bestFit="1" customWidth="1"/>
    <col min="21" max="21" width="20.5" style="7" customWidth="1"/>
    <col min="22" max="22" width="4.25" style="7" bestFit="1" customWidth="1"/>
    <col min="23" max="23" width="22.25" style="7" customWidth="1"/>
    <col min="24" max="24" width="4.25" style="4" bestFit="1" customWidth="1"/>
    <col min="25" max="16384" width="0.125" style="4"/>
  </cols>
  <sheetData>
    <row r="1" spans="1:37" ht="21" customHeight="1">
      <c r="A1" s="188" t="s">
        <v>0</v>
      </c>
      <c r="B1" s="189"/>
      <c r="C1" s="190"/>
      <c r="D1" s="1"/>
      <c r="E1" s="104"/>
      <c r="F1" s="104"/>
      <c r="G1" s="3"/>
      <c r="H1" s="3"/>
      <c r="P1" s="318"/>
      <c r="Q1" s="318"/>
      <c r="R1" s="318"/>
      <c r="S1" s="318"/>
      <c r="T1" s="318"/>
      <c r="U1" s="318"/>
      <c r="V1" s="318"/>
      <c r="W1" s="318"/>
      <c r="X1" s="318"/>
    </row>
    <row r="2" spans="1:37" ht="10.5" hidden="1" customHeight="1"/>
    <row r="3" spans="1:37" ht="33.75" customHeight="1" thickBot="1">
      <c r="A3" s="319" t="s">
        <v>86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</row>
    <row r="4" spans="1:37" ht="12" customHeight="1">
      <c r="A4" s="320" t="s">
        <v>1</v>
      </c>
      <c r="B4" s="321"/>
      <c r="C4" s="321"/>
      <c r="D4" s="337"/>
      <c r="E4" s="211"/>
      <c r="F4" s="211"/>
      <c r="G4" s="211"/>
      <c r="H4" s="212"/>
      <c r="I4" s="8"/>
      <c r="J4" s="234" t="s">
        <v>62</v>
      </c>
      <c r="K4" s="235"/>
      <c r="L4" s="328" t="s">
        <v>2</v>
      </c>
      <c r="M4" s="329"/>
      <c r="N4" s="329"/>
      <c r="O4" s="329"/>
      <c r="P4" s="329"/>
      <c r="Q4" s="329"/>
      <c r="R4" s="329"/>
      <c r="S4" s="329"/>
      <c r="T4" s="330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7" s="9" customFormat="1" ht="15" customHeight="1">
      <c r="A5" s="322"/>
      <c r="B5" s="323"/>
      <c r="C5" s="323"/>
      <c r="D5" s="338"/>
      <c r="E5" s="213"/>
      <c r="F5" s="213"/>
      <c r="G5" s="213"/>
      <c r="H5" s="214"/>
      <c r="I5" s="8"/>
      <c r="J5" s="236"/>
      <c r="K5" s="237"/>
      <c r="L5" s="331"/>
      <c r="M5" s="332"/>
      <c r="N5" s="332"/>
      <c r="O5" s="332"/>
      <c r="P5" s="332"/>
      <c r="Q5" s="332"/>
      <c r="R5" s="332"/>
      <c r="S5" s="332"/>
      <c r="T5" s="333"/>
    </row>
    <row r="6" spans="1:37" s="9" customFormat="1" ht="15" customHeight="1">
      <c r="A6" s="324"/>
      <c r="B6" s="325"/>
      <c r="C6" s="325"/>
      <c r="D6" s="338"/>
      <c r="E6" s="213"/>
      <c r="F6" s="213"/>
      <c r="G6" s="213"/>
      <c r="H6" s="214"/>
      <c r="I6" s="8"/>
      <c r="J6" s="238"/>
      <c r="K6" s="239"/>
      <c r="L6" s="331"/>
      <c r="M6" s="332"/>
      <c r="N6" s="332"/>
      <c r="O6" s="332"/>
      <c r="P6" s="332"/>
      <c r="Q6" s="332"/>
      <c r="R6" s="332"/>
      <c r="S6" s="332"/>
      <c r="T6" s="333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7" ht="27" customHeight="1" thickBot="1">
      <c r="A7" s="326"/>
      <c r="B7" s="327"/>
      <c r="C7" s="327"/>
      <c r="D7" s="339"/>
      <c r="E7" s="215"/>
      <c r="F7" s="215"/>
      <c r="G7" s="215"/>
      <c r="H7" s="216"/>
      <c r="I7" s="8"/>
      <c r="J7" s="240"/>
      <c r="K7" s="241"/>
      <c r="L7" s="334"/>
      <c r="M7" s="335"/>
      <c r="N7" s="335"/>
      <c r="O7" s="335"/>
      <c r="P7" s="335"/>
      <c r="Q7" s="335"/>
      <c r="R7" s="335"/>
      <c r="S7" s="335"/>
      <c r="T7" s="336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7" s="9" customFormat="1" ht="19.5" customHeight="1">
      <c r="A8" s="191" t="s">
        <v>37</v>
      </c>
      <c r="B8" s="192"/>
      <c r="C8" s="193"/>
      <c r="D8" s="265"/>
      <c r="E8" s="266"/>
      <c r="F8" s="266"/>
      <c r="G8" s="266"/>
      <c r="H8" s="267"/>
      <c r="I8" s="200" t="s">
        <v>3</v>
      </c>
      <c r="J8" s="193"/>
      <c r="K8" s="11" t="s">
        <v>4</v>
      </c>
      <c r="L8" s="204"/>
      <c r="M8" s="204"/>
      <c r="N8" s="204"/>
      <c r="O8" s="204"/>
      <c r="P8" s="204"/>
      <c r="Q8" s="204"/>
      <c r="R8" s="204"/>
      <c r="S8" s="12" t="s">
        <v>48</v>
      </c>
      <c r="T8" s="205"/>
      <c r="U8" s="205"/>
      <c r="V8" s="205"/>
      <c r="W8" s="205"/>
      <c r="X8" s="206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9.5" customHeight="1">
      <c r="A9" s="194"/>
      <c r="B9" s="195"/>
      <c r="C9" s="196"/>
      <c r="D9" s="268"/>
      <c r="E9" s="269"/>
      <c r="F9" s="269"/>
      <c r="G9" s="269"/>
      <c r="H9" s="270"/>
      <c r="I9" s="201"/>
      <c r="J9" s="196"/>
      <c r="K9" s="207"/>
      <c r="L9" s="146"/>
      <c r="M9" s="146"/>
      <c r="N9" s="146"/>
      <c r="O9" s="146"/>
      <c r="P9" s="146"/>
      <c r="Q9" s="146"/>
      <c r="R9" s="146"/>
      <c r="S9" s="14" t="s">
        <v>5</v>
      </c>
      <c r="T9" s="209"/>
      <c r="U9" s="209"/>
      <c r="V9" s="209"/>
      <c r="W9" s="209"/>
      <c r="X9" s="210"/>
    </row>
    <row r="10" spans="1:37" ht="19.5" customHeight="1">
      <c r="A10" s="194"/>
      <c r="B10" s="195"/>
      <c r="C10" s="196"/>
      <c r="D10" s="268"/>
      <c r="E10" s="269"/>
      <c r="F10" s="269"/>
      <c r="G10" s="269"/>
      <c r="H10" s="270"/>
      <c r="I10" s="201"/>
      <c r="J10" s="196"/>
      <c r="K10" s="207"/>
      <c r="L10" s="146"/>
      <c r="M10" s="146"/>
      <c r="N10" s="146"/>
      <c r="O10" s="146"/>
      <c r="P10" s="146"/>
      <c r="Q10" s="146"/>
      <c r="R10" s="146"/>
      <c r="S10" s="14" t="s">
        <v>6</v>
      </c>
      <c r="T10" s="106"/>
      <c r="U10" s="106"/>
      <c r="V10" s="106"/>
      <c r="W10" s="106"/>
      <c r="X10" s="107"/>
    </row>
    <row r="11" spans="1:37" ht="20.25" customHeight="1" thickBot="1">
      <c r="A11" s="197"/>
      <c r="B11" s="198"/>
      <c r="C11" s="199"/>
      <c r="D11" s="271"/>
      <c r="E11" s="272"/>
      <c r="F11" s="272"/>
      <c r="G11" s="272"/>
      <c r="H11" s="273"/>
      <c r="I11" s="202"/>
      <c r="J11" s="199"/>
      <c r="K11" s="208"/>
      <c r="L11" s="149"/>
      <c r="M11" s="149"/>
      <c r="N11" s="149"/>
      <c r="O11" s="149"/>
      <c r="P11" s="149"/>
      <c r="Q11" s="149"/>
      <c r="R11" s="149"/>
      <c r="S11" s="17" t="s">
        <v>52</v>
      </c>
      <c r="T11" s="232"/>
      <c r="U11" s="232"/>
      <c r="V11" s="232"/>
      <c r="W11" s="232"/>
      <c r="X11" s="233"/>
    </row>
    <row r="12" spans="1:37" ht="3.75" customHeight="1" thickBot="1"/>
    <row r="13" spans="1:37" ht="21.75" customHeight="1">
      <c r="A13" s="278" t="s">
        <v>7</v>
      </c>
      <c r="B13" s="204"/>
      <c r="C13" s="204"/>
      <c r="D13" s="279"/>
      <c r="E13" s="280" t="s">
        <v>77</v>
      </c>
      <c r="F13" s="281"/>
      <c r="G13" s="281"/>
      <c r="H13" s="281"/>
      <c r="I13" s="281"/>
      <c r="J13" s="281"/>
      <c r="K13" s="281"/>
      <c r="L13" s="281"/>
      <c r="M13" s="282"/>
      <c r="N13" s="275" t="s">
        <v>8</v>
      </c>
      <c r="O13" s="104"/>
      <c r="P13" s="108" t="s">
        <v>53</v>
      </c>
      <c r="Q13" s="105"/>
      <c r="R13" s="108"/>
      <c r="S13" s="108"/>
      <c r="T13" s="105"/>
      <c r="U13" s="105"/>
      <c r="V13" s="105"/>
      <c r="W13" s="105"/>
      <c r="X13" s="105"/>
    </row>
    <row r="14" spans="1:37" ht="20.25" thickBot="1">
      <c r="A14" s="145"/>
      <c r="B14" s="146"/>
      <c r="C14" s="146"/>
      <c r="D14" s="147"/>
      <c r="E14" s="120">
        <v>2</v>
      </c>
      <c r="F14" s="120">
        <v>3</v>
      </c>
      <c r="G14" s="120">
        <v>4</v>
      </c>
      <c r="H14" s="120">
        <v>5</v>
      </c>
      <c r="I14" s="120">
        <v>6</v>
      </c>
      <c r="J14" s="120">
        <v>7</v>
      </c>
      <c r="K14" s="120">
        <v>8</v>
      </c>
      <c r="L14" s="120">
        <v>9</v>
      </c>
      <c r="M14" s="120">
        <v>10</v>
      </c>
      <c r="N14" s="276"/>
      <c r="O14" s="104"/>
      <c r="P14" s="105"/>
      <c r="Q14" s="71" t="s">
        <v>88</v>
      </c>
      <c r="R14" s="108"/>
      <c r="S14" s="108"/>
      <c r="T14" s="105"/>
      <c r="U14" s="105"/>
      <c r="V14" s="105"/>
      <c r="W14" s="105"/>
      <c r="X14" s="105"/>
    </row>
    <row r="15" spans="1:37" ht="20.25" thickBot="1">
      <c r="A15" s="145"/>
      <c r="B15" s="146"/>
      <c r="C15" s="146"/>
      <c r="D15" s="147"/>
      <c r="E15" s="121" t="s">
        <v>74</v>
      </c>
      <c r="F15" s="121" t="s">
        <v>75</v>
      </c>
      <c r="G15" s="121" t="s">
        <v>76</v>
      </c>
      <c r="H15" s="121" t="s">
        <v>70</v>
      </c>
      <c r="I15" s="121" t="s">
        <v>71</v>
      </c>
      <c r="J15" s="121" t="s">
        <v>72</v>
      </c>
      <c r="K15" s="121" t="s">
        <v>73</v>
      </c>
      <c r="L15" s="121" t="s">
        <v>74</v>
      </c>
      <c r="M15" s="121" t="s">
        <v>89</v>
      </c>
      <c r="N15" s="277"/>
      <c r="O15" s="20"/>
      <c r="P15" s="21" t="s">
        <v>10</v>
      </c>
      <c r="Q15" s="262" t="s">
        <v>11</v>
      </c>
      <c r="R15" s="263"/>
      <c r="S15" s="263"/>
      <c r="T15" s="264"/>
      <c r="U15" s="262" t="s">
        <v>12</v>
      </c>
      <c r="V15" s="264"/>
      <c r="W15" s="262" t="s">
        <v>13</v>
      </c>
      <c r="X15" s="274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37" ht="30" customHeight="1">
      <c r="A16" s="283" t="s">
        <v>14</v>
      </c>
      <c r="B16" s="284"/>
      <c r="C16" s="23" t="s">
        <v>15</v>
      </c>
      <c r="D16" s="24" t="s">
        <v>16</v>
      </c>
      <c r="E16" s="76"/>
      <c r="F16" s="76"/>
      <c r="G16" s="76"/>
      <c r="H16" s="76"/>
      <c r="I16" s="76"/>
      <c r="J16" s="76"/>
      <c r="K16" s="76"/>
      <c r="L16" s="76"/>
      <c r="M16" s="76"/>
      <c r="N16" s="26" t="str">
        <f>IF(SUM(E16:M16)=0,"",SUM(E16:M16))</f>
        <v/>
      </c>
      <c r="O16" s="105"/>
      <c r="P16" s="290" t="s">
        <v>17</v>
      </c>
      <c r="Q16" s="248" t="s">
        <v>88</v>
      </c>
      <c r="R16" s="297"/>
      <c r="S16" s="77"/>
      <c r="T16" s="28" t="s">
        <v>68</v>
      </c>
      <c r="U16" s="242" t="str">
        <f>IF(SUM(S16:S18)+Q19=0,"",S16*4500+S17*8000+S18*6000)</f>
        <v/>
      </c>
      <c r="V16" s="250" t="s">
        <v>18</v>
      </c>
      <c r="W16" s="242" t="str">
        <f>IF(U16="","",U16+Q19*1000)</f>
        <v/>
      </c>
      <c r="X16" s="258" t="s">
        <v>18</v>
      </c>
      <c r="AJ16" s="22"/>
      <c r="AK16" s="22"/>
    </row>
    <row r="17" spans="1:37" s="22" customFormat="1" ht="30" customHeight="1">
      <c r="A17" s="285"/>
      <c r="B17" s="286"/>
      <c r="C17" s="29" t="s">
        <v>19</v>
      </c>
      <c r="D17" s="30" t="s">
        <v>20</v>
      </c>
      <c r="E17" s="78"/>
      <c r="F17" s="78"/>
      <c r="G17" s="78"/>
      <c r="H17" s="78"/>
      <c r="I17" s="78"/>
      <c r="J17" s="78"/>
      <c r="K17" s="78"/>
      <c r="L17" s="78"/>
      <c r="M17" s="78"/>
      <c r="N17" s="32" t="str">
        <f t="shared" ref="N17:N19" si="0">IF(SUM(E17:M17)=0,"",SUM(E17:M17))</f>
        <v/>
      </c>
      <c r="O17" s="105"/>
      <c r="P17" s="291"/>
      <c r="Q17" s="293" t="s">
        <v>39</v>
      </c>
      <c r="R17" s="294"/>
      <c r="S17" s="79"/>
      <c r="T17" s="33" t="s">
        <v>42</v>
      </c>
      <c r="U17" s="256"/>
      <c r="V17" s="251"/>
      <c r="W17" s="243"/>
      <c r="X17" s="259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30" customHeight="1">
      <c r="A18" s="285"/>
      <c r="B18" s="286"/>
      <c r="C18" s="152" t="s">
        <v>21</v>
      </c>
      <c r="D18" s="34" t="s">
        <v>16</v>
      </c>
      <c r="E18" s="80"/>
      <c r="F18" s="80"/>
      <c r="G18" s="80"/>
      <c r="H18" s="80"/>
      <c r="I18" s="80"/>
      <c r="J18" s="80"/>
      <c r="K18" s="80"/>
      <c r="L18" s="80"/>
      <c r="M18" s="80"/>
      <c r="N18" s="36" t="str">
        <f t="shared" si="0"/>
        <v/>
      </c>
      <c r="O18" s="105"/>
      <c r="P18" s="292"/>
      <c r="Q18" s="248" t="s">
        <v>40</v>
      </c>
      <c r="R18" s="249"/>
      <c r="S18" s="81"/>
      <c r="T18" s="37" t="s">
        <v>42</v>
      </c>
      <c r="U18" s="257"/>
      <c r="V18" s="252"/>
      <c r="W18" s="243"/>
      <c r="X18" s="259"/>
    </row>
    <row r="19" spans="1:37" ht="30" customHeight="1" thickBot="1">
      <c r="A19" s="285"/>
      <c r="B19" s="286"/>
      <c r="C19" s="153"/>
      <c r="D19" s="30" t="s">
        <v>20</v>
      </c>
      <c r="E19" s="78"/>
      <c r="F19" s="78"/>
      <c r="G19" s="78"/>
      <c r="H19" s="78"/>
      <c r="I19" s="78"/>
      <c r="J19" s="78"/>
      <c r="K19" s="78"/>
      <c r="L19" s="78"/>
      <c r="M19" s="78"/>
      <c r="N19" s="32" t="str">
        <f t="shared" si="0"/>
        <v/>
      </c>
      <c r="O19" s="105"/>
      <c r="P19" s="97" t="s">
        <v>41</v>
      </c>
      <c r="Q19" s="315"/>
      <c r="R19" s="316"/>
      <c r="S19" s="316"/>
      <c r="T19" s="38" t="s">
        <v>22</v>
      </c>
      <c r="U19" s="39" t="str">
        <f>IF(Q19=0,"",Q19*1000)</f>
        <v/>
      </c>
      <c r="V19" s="101" t="s">
        <v>18</v>
      </c>
      <c r="W19" s="244"/>
      <c r="X19" s="260"/>
    </row>
    <row r="20" spans="1:37" ht="30" customHeight="1">
      <c r="A20" s="285"/>
      <c r="B20" s="286"/>
      <c r="C20" s="250" t="s">
        <v>12</v>
      </c>
      <c r="D20" s="34" t="s">
        <v>16</v>
      </c>
      <c r="E20" s="82" t="str">
        <f>IF(E16+E18=0,"",E16+E18)</f>
        <v/>
      </c>
      <c r="F20" s="82" t="str">
        <f t="shared" ref="F20:M21" si="1">IF(F16+F18=0,"",F16+F18)</f>
        <v/>
      </c>
      <c r="G20" s="82" t="str">
        <f t="shared" si="1"/>
        <v/>
      </c>
      <c r="H20" s="82" t="str">
        <f t="shared" si="1"/>
        <v/>
      </c>
      <c r="I20" s="82" t="str">
        <f t="shared" si="1"/>
        <v/>
      </c>
      <c r="J20" s="82" t="str">
        <f t="shared" si="1"/>
        <v/>
      </c>
      <c r="K20" s="82" t="str">
        <f t="shared" si="1"/>
        <v/>
      </c>
      <c r="L20" s="82" t="str">
        <f t="shared" si="1"/>
        <v/>
      </c>
      <c r="M20" s="82" t="str">
        <f t="shared" si="1"/>
        <v/>
      </c>
      <c r="N20" s="36" t="str">
        <f>IF(SUM(E18:M18)=0,"",SUM(E16:M16)+SUM(E18:M18))</f>
        <v/>
      </c>
      <c r="O20" s="105"/>
      <c r="P20" s="42"/>
      <c r="Q20" s="42"/>
      <c r="R20" s="12"/>
      <c r="S20" s="12"/>
      <c r="T20" s="42"/>
      <c r="U20" s="42"/>
      <c r="V20" s="42"/>
      <c r="W20" s="42"/>
      <c r="X20" s="103"/>
    </row>
    <row r="21" spans="1:37" ht="30" customHeight="1" thickBot="1">
      <c r="A21" s="287"/>
      <c r="B21" s="288"/>
      <c r="C21" s="289"/>
      <c r="D21" s="45" t="s">
        <v>20</v>
      </c>
      <c r="E21" s="83" t="str">
        <f>IF(E17+E19=0,"",E17+E19)</f>
        <v/>
      </c>
      <c r="F21" s="83" t="str">
        <f t="shared" si="1"/>
        <v/>
      </c>
      <c r="G21" s="83" t="str">
        <f t="shared" si="1"/>
        <v/>
      </c>
      <c r="H21" s="83" t="str">
        <f t="shared" si="1"/>
        <v/>
      </c>
      <c r="I21" s="83" t="str">
        <f t="shared" si="1"/>
        <v/>
      </c>
      <c r="J21" s="83" t="str">
        <f t="shared" si="1"/>
        <v/>
      </c>
      <c r="K21" s="83" t="str">
        <f t="shared" si="1"/>
        <v/>
      </c>
      <c r="L21" s="83" t="str">
        <f t="shared" si="1"/>
        <v/>
      </c>
      <c r="M21" s="83" t="str">
        <f t="shared" si="1"/>
        <v/>
      </c>
      <c r="N21" s="47" t="str">
        <f>IF(SUM(E19:M19)=0,"",SUM(E17:M17)+SUM(E19:M19))</f>
        <v/>
      </c>
      <c r="O21" s="105"/>
      <c r="P21" s="108" t="s">
        <v>54</v>
      </c>
      <c r="Q21" s="105"/>
      <c r="T21" s="105"/>
      <c r="U21" s="105"/>
      <c r="X21" s="105"/>
    </row>
    <row r="22" spans="1:37" ht="30" customHeight="1">
      <c r="A22" s="177" t="s">
        <v>43</v>
      </c>
      <c r="B22" s="178"/>
      <c r="C22" s="23" t="s">
        <v>15</v>
      </c>
      <c r="D22" s="24" t="s">
        <v>16</v>
      </c>
      <c r="E22" s="76"/>
      <c r="F22" s="76"/>
      <c r="G22" s="76"/>
      <c r="H22" s="76"/>
      <c r="I22" s="76"/>
      <c r="J22" s="76"/>
      <c r="K22" s="76"/>
      <c r="L22" s="76"/>
      <c r="M22" s="76"/>
      <c r="N22" s="26" t="str">
        <f t="shared" ref="N22:N25" si="2">IF(SUM(E22:M22)=0,"",SUM(E22:M22))</f>
        <v/>
      </c>
      <c r="O22" s="105"/>
      <c r="P22" s="48" t="s">
        <v>24</v>
      </c>
      <c r="Q22" s="183" t="s">
        <v>25</v>
      </c>
      <c r="R22" s="184"/>
      <c r="S22" s="183" t="s">
        <v>26</v>
      </c>
      <c r="T22" s="184"/>
      <c r="U22" s="295" t="s">
        <v>27</v>
      </c>
      <c r="V22" s="296"/>
      <c r="W22" s="245" t="s">
        <v>13</v>
      </c>
      <c r="X22" s="246"/>
    </row>
    <row r="23" spans="1:37" ht="30" customHeight="1">
      <c r="A23" s="179"/>
      <c r="B23" s="180"/>
      <c r="C23" s="29" t="s">
        <v>19</v>
      </c>
      <c r="D23" s="30" t="s">
        <v>20</v>
      </c>
      <c r="E23" s="78"/>
      <c r="F23" s="78"/>
      <c r="G23" s="78"/>
      <c r="H23" s="78"/>
      <c r="I23" s="78"/>
      <c r="J23" s="78"/>
      <c r="K23" s="78"/>
      <c r="L23" s="78"/>
      <c r="M23" s="78"/>
      <c r="N23" s="32" t="str">
        <f t="shared" si="2"/>
        <v/>
      </c>
      <c r="O23" s="105"/>
      <c r="P23" s="100" t="s">
        <v>14</v>
      </c>
      <c r="Q23" s="239"/>
      <c r="R23" s="306"/>
      <c r="S23" s="239"/>
      <c r="T23" s="306"/>
      <c r="U23" s="239"/>
      <c r="V23" s="306"/>
      <c r="W23" s="186" t="str">
        <f>IF(SUM(Q23:V23)=0,"",SUM(Q23:V23))</f>
        <v/>
      </c>
      <c r="X23" s="247"/>
    </row>
    <row r="24" spans="1:37" ht="30" customHeight="1">
      <c r="A24" s="179"/>
      <c r="B24" s="180"/>
      <c r="C24" s="152" t="s">
        <v>21</v>
      </c>
      <c r="D24" s="34" t="s">
        <v>16</v>
      </c>
      <c r="E24" s="80"/>
      <c r="F24" s="80"/>
      <c r="G24" s="80"/>
      <c r="H24" s="80"/>
      <c r="I24" s="80"/>
      <c r="J24" s="80"/>
      <c r="K24" s="80"/>
      <c r="L24" s="80"/>
      <c r="M24" s="80"/>
      <c r="N24" s="36" t="str">
        <f t="shared" si="2"/>
        <v/>
      </c>
      <c r="O24" s="105"/>
      <c r="P24" s="50" t="s">
        <v>30</v>
      </c>
      <c r="Q24" s="239"/>
      <c r="R24" s="306"/>
      <c r="S24" s="239"/>
      <c r="T24" s="306"/>
      <c r="U24" s="239"/>
      <c r="V24" s="306"/>
      <c r="W24" s="186" t="str">
        <f t="shared" ref="W24:W25" si="3">IF(SUM(Q24:V24)=0,"",SUM(Q24:V24))</f>
        <v/>
      </c>
      <c r="X24" s="247"/>
    </row>
    <row r="25" spans="1:37" ht="30" customHeight="1">
      <c r="A25" s="179"/>
      <c r="B25" s="180"/>
      <c r="C25" s="153"/>
      <c r="D25" s="30" t="s">
        <v>20</v>
      </c>
      <c r="E25" s="78"/>
      <c r="F25" s="78"/>
      <c r="G25" s="78"/>
      <c r="H25" s="78"/>
      <c r="I25" s="78"/>
      <c r="J25" s="78"/>
      <c r="K25" s="78"/>
      <c r="L25" s="78"/>
      <c r="M25" s="78"/>
      <c r="N25" s="32" t="str">
        <f t="shared" si="2"/>
        <v/>
      </c>
      <c r="O25" s="105"/>
      <c r="P25" s="98" t="s">
        <v>61</v>
      </c>
      <c r="Q25" s="239"/>
      <c r="R25" s="306"/>
      <c r="S25" s="239"/>
      <c r="T25" s="306"/>
      <c r="U25" s="239"/>
      <c r="V25" s="306"/>
      <c r="W25" s="186" t="str">
        <f t="shared" si="3"/>
        <v/>
      </c>
      <c r="X25" s="247"/>
      <c r="Z25" s="261" t="s">
        <v>38</v>
      </c>
      <c r="AA25" s="261"/>
      <c r="AB25" s="261"/>
      <c r="AC25" s="261"/>
      <c r="AD25" s="261"/>
      <c r="AE25" s="261"/>
      <c r="AF25" s="261"/>
      <c r="AG25" s="261"/>
      <c r="AH25" s="261"/>
    </row>
    <row r="26" spans="1:37" ht="30" customHeight="1" thickBot="1">
      <c r="A26" s="179"/>
      <c r="B26" s="180"/>
      <c r="C26" s="152" t="s">
        <v>12</v>
      </c>
      <c r="D26" s="34" t="s">
        <v>16</v>
      </c>
      <c r="E26" s="82" t="str">
        <f>IF(E22+E24=0,"",E22+E24)</f>
        <v/>
      </c>
      <c r="F26" s="82" t="str">
        <f t="shared" ref="F26:M27" si="4">IF(F22+F24=0,"",F22+F24)</f>
        <v/>
      </c>
      <c r="G26" s="82" t="str">
        <f t="shared" si="4"/>
        <v/>
      </c>
      <c r="H26" s="82" t="str">
        <f t="shared" si="4"/>
        <v/>
      </c>
      <c r="I26" s="82" t="str">
        <f t="shared" si="4"/>
        <v/>
      </c>
      <c r="J26" s="82" t="str">
        <f t="shared" si="4"/>
        <v/>
      </c>
      <c r="K26" s="82" t="str">
        <f t="shared" si="4"/>
        <v/>
      </c>
      <c r="L26" s="82" t="str">
        <f t="shared" si="4"/>
        <v/>
      </c>
      <c r="M26" s="82" t="str">
        <f t="shared" si="4"/>
        <v/>
      </c>
      <c r="N26" s="84" t="str">
        <f>IF(SUM(E24:M24)=0,"",SUM(E22:M22)+SUM(E24:M24))</f>
        <v/>
      </c>
      <c r="O26" s="105"/>
      <c r="P26" s="52" t="s">
        <v>13</v>
      </c>
      <c r="Q26" s="186" t="str">
        <f>IF(SUM(Q23:R25)=0,"",SUM(Q23:R25))</f>
        <v/>
      </c>
      <c r="R26" s="187"/>
      <c r="S26" s="186" t="str">
        <f t="shared" ref="S26" si="5">IF(SUM(S23:T25)=0,"",SUM(S23:T25))</f>
        <v/>
      </c>
      <c r="T26" s="187"/>
      <c r="U26" s="186" t="str">
        <f t="shared" ref="U26" si="6">IF(SUM(U23:V25)=0,"",SUM(U23:V25))</f>
        <v/>
      </c>
      <c r="V26" s="187"/>
      <c r="W26" s="186" t="str">
        <f t="shared" ref="W26" si="7">IF(SUM(Q26:V26)=0,"",SUM(Q26:V26))</f>
        <v/>
      </c>
      <c r="X26" s="247"/>
      <c r="Z26" s="261"/>
      <c r="AA26" s="261"/>
      <c r="AB26" s="261"/>
      <c r="AC26" s="261"/>
      <c r="AD26" s="261"/>
      <c r="AE26" s="261"/>
      <c r="AF26" s="261"/>
      <c r="AG26" s="261"/>
      <c r="AH26" s="261"/>
    </row>
    <row r="27" spans="1:37" ht="30" customHeight="1" thickBot="1">
      <c r="A27" s="181"/>
      <c r="B27" s="182"/>
      <c r="C27" s="185"/>
      <c r="D27" s="45" t="s">
        <v>20</v>
      </c>
      <c r="E27" s="83" t="str">
        <f>IF(E23+E25=0,"",E23+E25)</f>
        <v/>
      </c>
      <c r="F27" s="83" t="str">
        <f t="shared" si="4"/>
        <v/>
      </c>
      <c r="G27" s="83" t="str">
        <f t="shared" si="4"/>
        <v/>
      </c>
      <c r="H27" s="83" t="str">
        <f t="shared" si="4"/>
        <v/>
      </c>
      <c r="I27" s="83" t="str">
        <f t="shared" si="4"/>
        <v/>
      </c>
      <c r="J27" s="83" t="str">
        <f t="shared" si="4"/>
        <v/>
      </c>
      <c r="K27" s="83" t="str">
        <f t="shared" si="4"/>
        <v/>
      </c>
      <c r="L27" s="83" t="str">
        <f t="shared" si="4"/>
        <v/>
      </c>
      <c r="M27" s="83" t="str">
        <f t="shared" si="4"/>
        <v/>
      </c>
      <c r="N27" s="85" t="str">
        <f>IF(SUM(E25:M25)=0,"",SUM(E23:M23)+SUM(E25:M25))</f>
        <v/>
      </c>
      <c r="O27" s="105"/>
      <c r="P27" s="42"/>
      <c r="Q27" s="42"/>
      <c r="R27" s="42"/>
      <c r="S27" s="42"/>
      <c r="T27" s="42"/>
      <c r="U27" s="42"/>
      <c r="V27" s="42"/>
      <c r="W27" s="42"/>
      <c r="X27" s="42"/>
    </row>
    <row r="28" spans="1:37" ht="30" customHeight="1">
      <c r="A28" s="145" t="s">
        <v>31</v>
      </c>
      <c r="B28" s="147" t="s">
        <v>32</v>
      </c>
      <c r="C28" s="53" t="s">
        <v>15</v>
      </c>
      <c r="D28" s="54" t="s">
        <v>16</v>
      </c>
      <c r="E28" s="86"/>
      <c r="F28" s="86"/>
      <c r="G28" s="86"/>
      <c r="H28" s="86"/>
      <c r="I28" s="86"/>
      <c r="J28" s="86"/>
      <c r="K28" s="86"/>
      <c r="L28" s="86"/>
      <c r="M28" s="86"/>
      <c r="N28" s="26" t="str">
        <f t="shared" ref="N28:N31" si="8">IF(SUM(E28:M28)=0,"",SUM(E28:M28))</f>
        <v/>
      </c>
      <c r="O28" s="105"/>
      <c r="P28" s="4" t="s">
        <v>80</v>
      </c>
    </row>
    <row r="29" spans="1:37" ht="30" customHeight="1">
      <c r="A29" s="145"/>
      <c r="B29" s="147"/>
      <c r="C29" s="29" t="s">
        <v>19</v>
      </c>
      <c r="D29" s="30" t="s">
        <v>20</v>
      </c>
      <c r="E29" s="78"/>
      <c r="F29" s="78"/>
      <c r="G29" s="78"/>
      <c r="H29" s="78"/>
      <c r="I29" s="78"/>
      <c r="J29" s="78"/>
      <c r="K29" s="78"/>
      <c r="L29" s="78"/>
      <c r="M29" s="78"/>
      <c r="N29" s="32" t="str">
        <f t="shared" si="8"/>
        <v/>
      </c>
      <c r="O29" s="105"/>
      <c r="P29" s="4" t="s">
        <v>81</v>
      </c>
    </row>
    <row r="30" spans="1:37" ht="30" customHeight="1">
      <c r="A30" s="145"/>
      <c r="B30" s="147"/>
      <c r="C30" s="152" t="s">
        <v>21</v>
      </c>
      <c r="D30" s="34" t="s">
        <v>16</v>
      </c>
      <c r="E30" s="80"/>
      <c r="F30" s="80"/>
      <c r="G30" s="80"/>
      <c r="H30" s="80"/>
      <c r="I30" s="80"/>
      <c r="J30" s="80"/>
      <c r="K30" s="80"/>
      <c r="L30" s="80"/>
      <c r="M30" s="80"/>
      <c r="N30" s="36" t="str">
        <f t="shared" si="8"/>
        <v/>
      </c>
      <c r="O30" s="105"/>
      <c r="P30" s="109" t="s">
        <v>60</v>
      </c>
      <c r="Q30" s="109"/>
      <c r="R30" s="109"/>
      <c r="S30" s="109"/>
      <c r="T30" s="109"/>
      <c r="U30" s="109"/>
      <c r="V30" s="109"/>
      <c r="W30" s="109"/>
      <c r="X30" s="109"/>
    </row>
    <row r="31" spans="1:37" ht="30" customHeight="1">
      <c r="A31" s="145"/>
      <c r="B31" s="147"/>
      <c r="C31" s="153"/>
      <c r="D31" s="30" t="s">
        <v>20</v>
      </c>
      <c r="E31" s="78"/>
      <c r="F31" s="78"/>
      <c r="G31" s="78"/>
      <c r="H31" s="78"/>
      <c r="I31" s="78"/>
      <c r="J31" s="78"/>
      <c r="K31" s="78"/>
      <c r="L31" s="78"/>
      <c r="M31" s="78"/>
      <c r="N31" s="32" t="str">
        <f t="shared" si="8"/>
        <v/>
      </c>
      <c r="O31" s="105"/>
      <c r="P31" s="139" t="s">
        <v>93</v>
      </c>
      <c r="Q31" s="139"/>
      <c r="R31" s="139"/>
      <c r="S31" s="139"/>
      <c r="T31" s="139"/>
      <c r="U31" s="139"/>
      <c r="V31" s="139"/>
      <c r="W31" s="139"/>
      <c r="X31" s="127"/>
    </row>
    <row r="32" spans="1:37" ht="30" customHeight="1" thickBot="1">
      <c r="A32" s="145"/>
      <c r="B32" s="147"/>
      <c r="C32" s="152" t="s">
        <v>12</v>
      </c>
      <c r="D32" s="34" t="s">
        <v>16</v>
      </c>
      <c r="E32" s="82" t="str">
        <f>IF(E28+E30=0,"",E28+E30)</f>
        <v/>
      </c>
      <c r="F32" s="82" t="str">
        <f t="shared" ref="F32:M33" si="9">IF(F28+F30=0,"",F28+F30)</f>
        <v/>
      </c>
      <c r="G32" s="82" t="str">
        <f t="shared" si="9"/>
        <v/>
      </c>
      <c r="H32" s="82" t="str">
        <f t="shared" si="9"/>
        <v/>
      </c>
      <c r="I32" s="82" t="str">
        <f t="shared" si="9"/>
        <v/>
      </c>
      <c r="J32" s="82" t="str">
        <f t="shared" si="9"/>
        <v/>
      </c>
      <c r="K32" s="82" t="str">
        <f t="shared" si="9"/>
        <v/>
      </c>
      <c r="L32" s="82" t="str">
        <f t="shared" si="9"/>
        <v/>
      </c>
      <c r="M32" s="82" t="str">
        <f t="shared" si="9"/>
        <v/>
      </c>
      <c r="N32" s="84" t="str">
        <f>IF(SUM(E30:M30)=0,"",SUM(E28:M28)+SUM(E30:M30))</f>
        <v/>
      </c>
      <c r="O32" s="105"/>
      <c r="P32" s="317" t="s">
        <v>95</v>
      </c>
      <c r="Q32" s="317"/>
      <c r="R32" s="317"/>
      <c r="S32" s="317"/>
      <c r="T32" s="317"/>
      <c r="U32" s="317"/>
      <c r="V32" s="317"/>
      <c r="W32" s="317"/>
      <c r="X32" s="127"/>
      <c r="Y32" s="57"/>
    </row>
    <row r="33" spans="1:24" ht="30" customHeight="1" thickBot="1">
      <c r="A33" s="154"/>
      <c r="B33" s="155"/>
      <c r="C33" s="156"/>
      <c r="D33" s="58" t="s">
        <v>20</v>
      </c>
      <c r="E33" s="87" t="str">
        <f>IF(E29+E31=0,"",E29+E31)</f>
        <v/>
      </c>
      <c r="F33" s="87" t="str">
        <f t="shared" si="9"/>
        <v/>
      </c>
      <c r="G33" s="87" t="str">
        <f t="shared" si="9"/>
        <v/>
      </c>
      <c r="H33" s="87" t="str">
        <f t="shared" si="9"/>
        <v/>
      </c>
      <c r="I33" s="87" t="str">
        <f t="shared" si="9"/>
        <v/>
      </c>
      <c r="J33" s="87" t="str">
        <f t="shared" si="9"/>
        <v/>
      </c>
      <c r="K33" s="87" t="str">
        <f t="shared" si="9"/>
        <v/>
      </c>
      <c r="L33" s="87" t="str">
        <f t="shared" si="9"/>
        <v/>
      </c>
      <c r="M33" s="87" t="str">
        <f t="shared" si="9"/>
        <v/>
      </c>
      <c r="N33" s="88" t="str">
        <f>IF(SUM(E31:M31)=0,"",SUM(E29:M29)+SUM(E31:M31))</f>
        <v/>
      </c>
      <c r="O33" s="105"/>
      <c r="P33" s="166" t="s">
        <v>34</v>
      </c>
      <c r="Q33" s="167"/>
      <c r="R33" s="167"/>
      <c r="S33" s="167"/>
      <c r="T33" s="167"/>
      <c r="U33" s="167"/>
      <c r="V33" s="307"/>
      <c r="W33" s="307"/>
      <c r="X33" s="308"/>
    </row>
    <row r="34" spans="1:24" ht="30" customHeight="1" thickTop="1">
      <c r="A34" s="142" t="s">
        <v>35</v>
      </c>
      <c r="B34" s="143"/>
      <c r="C34" s="144"/>
      <c r="D34" s="61" t="s">
        <v>16</v>
      </c>
      <c r="E34" s="89" t="str">
        <f>IF(E16+E18+E22+E24+E28+E30=0,"",E16+E18+E22+E24+E28+E30)</f>
        <v/>
      </c>
      <c r="F34" s="89" t="str">
        <f t="shared" ref="F34:M35" si="10">IF(F16+F18+F22+F24+F28+F30=0,"",F16+F18+F22+F24+F28+F30)</f>
        <v/>
      </c>
      <c r="G34" s="89" t="str">
        <f t="shared" si="10"/>
        <v/>
      </c>
      <c r="H34" s="89" t="str">
        <f t="shared" si="10"/>
        <v/>
      </c>
      <c r="I34" s="89" t="str">
        <f t="shared" si="10"/>
        <v/>
      </c>
      <c r="J34" s="89" t="str">
        <f t="shared" si="10"/>
        <v/>
      </c>
      <c r="K34" s="89" t="str">
        <f t="shared" si="10"/>
        <v/>
      </c>
      <c r="L34" s="89" t="str">
        <f t="shared" si="10"/>
        <v/>
      </c>
      <c r="M34" s="89" t="str">
        <f t="shared" si="10"/>
        <v/>
      </c>
      <c r="N34" s="90" t="str">
        <f>IF(SUM(E16:M16)+SUM(E18:M18)+SUM(E22:M22)+SUM(E24:M24)+SUM(E28:M28)+SUM(E30:M30)=0,"",SUM(E16:M16)+SUM(E18:M18)+SUM(E22:M22)+SUM(E24:M24)+SUM(E28:M28)+SUM(E30:M30))</f>
        <v/>
      </c>
      <c r="O34" s="105"/>
      <c r="P34" s="169"/>
      <c r="Q34" s="170"/>
      <c r="R34" s="170"/>
      <c r="S34" s="170"/>
      <c r="T34" s="170"/>
      <c r="U34" s="170"/>
      <c r="V34" s="309"/>
      <c r="W34" s="309"/>
      <c r="X34" s="310"/>
    </row>
    <row r="35" spans="1:24" ht="30" customHeight="1">
      <c r="A35" s="145"/>
      <c r="B35" s="146"/>
      <c r="C35" s="147"/>
      <c r="D35" s="64" t="s">
        <v>20</v>
      </c>
      <c r="E35" s="91" t="str">
        <f>IF(E17+E19+E23+E25+E29+E31=0,"",E17+E19+E23+E25+E29+E31)</f>
        <v/>
      </c>
      <c r="F35" s="91" t="str">
        <f t="shared" si="10"/>
        <v/>
      </c>
      <c r="G35" s="91" t="str">
        <f t="shared" si="10"/>
        <v/>
      </c>
      <c r="H35" s="91" t="str">
        <f t="shared" si="10"/>
        <v/>
      </c>
      <c r="I35" s="91" t="str">
        <f t="shared" si="10"/>
        <v/>
      </c>
      <c r="J35" s="91" t="str">
        <f t="shared" si="10"/>
        <v/>
      </c>
      <c r="K35" s="91" t="str">
        <f t="shared" si="10"/>
        <v/>
      </c>
      <c r="L35" s="91" t="str">
        <f t="shared" si="10"/>
        <v/>
      </c>
      <c r="M35" s="91" t="str">
        <f t="shared" si="10"/>
        <v/>
      </c>
      <c r="N35" s="92" t="str">
        <f>IF(SUM(E17:M17)+SUM(E19:M19)+SUM(E23:M23)+SUM(E25:M25)+SUM(E29:M29)+SUM(E31:M31)=0,"",SUM(E17:M17)+SUM(E19:M19)+SUM(E23:M23)+SUM(E25:M25)+SUM(E29:M29)+SUM(E31:M31))</f>
        <v/>
      </c>
      <c r="O35" s="105"/>
      <c r="P35" s="169"/>
      <c r="Q35" s="170"/>
      <c r="R35" s="170"/>
      <c r="S35" s="170"/>
      <c r="T35" s="170"/>
      <c r="U35" s="170"/>
      <c r="V35" s="309"/>
      <c r="W35" s="309"/>
      <c r="X35" s="310"/>
    </row>
    <row r="36" spans="1:24" ht="30" customHeight="1" thickBot="1">
      <c r="A36" s="148"/>
      <c r="B36" s="149"/>
      <c r="C36" s="150"/>
      <c r="D36" s="67" t="s">
        <v>36</v>
      </c>
      <c r="E36" s="93" t="str">
        <f>IF(SUM(E16:E19)+SUM(E22:E25)+SUM(E28:E31)=0,"",SUM(E16:E19)+SUM(E22:E25)+SUM(E28:E31))</f>
        <v/>
      </c>
      <c r="F36" s="93" t="str">
        <f t="shared" ref="F36:M36" si="11">IF(SUM(F16:F19)+SUM(F22:F25)+SUM(F28:F31)=0,"",SUM(F16:F19)+SUM(F22:F25)+SUM(F28:F31))</f>
        <v/>
      </c>
      <c r="G36" s="93" t="str">
        <f t="shared" si="11"/>
        <v/>
      </c>
      <c r="H36" s="93" t="str">
        <f t="shared" si="11"/>
        <v/>
      </c>
      <c r="I36" s="93" t="str">
        <f t="shared" si="11"/>
        <v/>
      </c>
      <c r="J36" s="93" t="str">
        <f t="shared" si="11"/>
        <v/>
      </c>
      <c r="K36" s="93" t="str">
        <f t="shared" si="11"/>
        <v/>
      </c>
      <c r="L36" s="93" t="str">
        <f t="shared" si="11"/>
        <v/>
      </c>
      <c r="M36" s="93" t="str">
        <f t="shared" si="11"/>
        <v/>
      </c>
      <c r="N36" s="94" t="str">
        <f>IF(SUM(E16:M19)+SUM(E22:M25)+SUM(E28:M31)=0,"",SUM(E36:M36))</f>
        <v/>
      </c>
      <c r="O36" s="70"/>
      <c r="P36" s="169"/>
      <c r="Q36" s="170"/>
      <c r="R36" s="170"/>
      <c r="S36" s="170"/>
      <c r="T36" s="170"/>
      <c r="U36" s="170"/>
      <c r="V36" s="309"/>
      <c r="W36" s="309"/>
      <c r="X36" s="310"/>
    </row>
    <row r="37" spans="1:24" ht="30" customHeight="1" thickBot="1">
      <c r="A37" s="71"/>
      <c r="B37" s="71"/>
      <c r="C37" s="71" t="s">
        <v>84</v>
      </c>
      <c r="D37" s="71"/>
      <c r="E37" s="72"/>
      <c r="F37" s="72"/>
      <c r="G37" s="72"/>
      <c r="H37" s="72"/>
      <c r="I37" s="72"/>
      <c r="J37" s="72"/>
      <c r="K37" s="72"/>
      <c r="L37" s="72"/>
      <c r="M37" s="73"/>
      <c r="O37" s="109"/>
      <c r="P37" s="169"/>
      <c r="Q37" s="170"/>
      <c r="R37" s="170"/>
      <c r="S37" s="170"/>
      <c r="T37" s="170"/>
      <c r="U37" s="170"/>
      <c r="V37" s="309"/>
      <c r="W37" s="309"/>
      <c r="X37" s="310"/>
    </row>
    <row r="38" spans="1:24">
      <c r="A38" s="302" t="s">
        <v>55</v>
      </c>
      <c r="B38" s="303"/>
      <c r="C38" s="303"/>
      <c r="D38" s="304"/>
      <c r="E38" s="122">
        <v>43863</v>
      </c>
      <c r="F38" s="122">
        <v>43864</v>
      </c>
      <c r="G38" s="122">
        <v>43865</v>
      </c>
      <c r="H38" s="122">
        <v>43866</v>
      </c>
      <c r="I38" s="122">
        <v>43867</v>
      </c>
      <c r="J38" s="122">
        <v>43868</v>
      </c>
      <c r="K38" s="122">
        <v>43869</v>
      </c>
      <c r="L38" s="122">
        <v>43870</v>
      </c>
      <c r="M38" s="122">
        <v>43871</v>
      </c>
      <c r="N38" s="95" t="s">
        <v>36</v>
      </c>
      <c r="O38" s="6"/>
      <c r="P38" s="169"/>
      <c r="Q38" s="170"/>
      <c r="R38" s="170"/>
      <c r="S38" s="170"/>
      <c r="T38" s="170"/>
      <c r="U38" s="170"/>
      <c r="V38" s="309"/>
      <c r="W38" s="309"/>
      <c r="X38" s="310"/>
    </row>
    <row r="39" spans="1:24">
      <c r="A39" s="340" t="s">
        <v>56</v>
      </c>
      <c r="B39" s="341"/>
      <c r="C39" s="250"/>
      <c r="D39" s="102" t="s">
        <v>65</v>
      </c>
      <c r="E39" s="124"/>
      <c r="F39" s="124"/>
      <c r="G39" s="124"/>
      <c r="H39" s="124"/>
      <c r="I39" s="124"/>
      <c r="J39" s="124"/>
      <c r="K39" s="124"/>
      <c r="L39" s="124"/>
      <c r="M39" s="124"/>
      <c r="N39" s="112" t="str">
        <f t="shared" ref="N39:N40" si="12">IF(SUM(E39:M39)=0,"",SUM(E39:M39))</f>
        <v/>
      </c>
      <c r="O39" s="6"/>
      <c r="P39" s="169"/>
      <c r="Q39" s="170"/>
      <c r="R39" s="170"/>
      <c r="S39" s="170"/>
      <c r="T39" s="170"/>
      <c r="U39" s="170"/>
      <c r="V39" s="309"/>
      <c r="W39" s="309"/>
      <c r="X39" s="310"/>
    </row>
    <row r="40" spans="1:24" ht="20.25" thickBot="1">
      <c r="A40" s="342"/>
      <c r="B40" s="343"/>
      <c r="C40" s="251"/>
      <c r="D40" s="113" t="s">
        <v>66</v>
      </c>
      <c r="E40" s="125"/>
      <c r="F40" s="125"/>
      <c r="G40" s="125"/>
      <c r="H40" s="125"/>
      <c r="I40" s="125"/>
      <c r="J40" s="125"/>
      <c r="K40" s="125"/>
      <c r="L40" s="125"/>
      <c r="M40" s="125"/>
      <c r="N40" s="114" t="str">
        <f t="shared" si="12"/>
        <v/>
      </c>
      <c r="O40" s="6"/>
      <c r="P40" s="169"/>
      <c r="Q40" s="170"/>
      <c r="R40" s="170"/>
      <c r="S40" s="170"/>
      <c r="T40" s="170"/>
      <c r="U40" s="170"/>
      <c r="V40" s="311"/>
      <c r="W40" s="311"/>
      <c r="X40" s="312"/>
    </row>
    <row r="41" spans="1:24" ht="20.25" thickBot="1">
      <c r="A41" s="344"/>
      <c r="B41" s="232"/>
      <c r="C41" s="289"/>
      <c r="D41" s="110" t="s">
        <v>67</v>
      </c>
      <c r="E41" s="126"/>
      <c r="F41" s="126"/>
      <c r="G41" s="126"/>
      <c r="H41" s="126"/>
      <c r="I41" s="126"/>
      <c r="J41" s="126"/>
      <c r="K41" s="126"/>
      <c r="L41" s="126"/>
      <c r="M41" s="126"/>
      <c r="N41" s="96" t="str">
        <f>IF(SUM(E41:M41)=0,"",SUM(E41:M41))</f>
        <v/>
      </c>
      <c r="O41" s="7"/>
      <c r="P41" s="169"/>
      <c r="Q41" s="170"/>
      <c r="R41" s="170"/>
      <c r="S41" s="170"/>
      <c r="T41" s="170"/>
      <c r="U41" s="170"/>
      <c r="V41" s="345" t="s">
        <v>64</v>
      </c>
      <c r="W41" s="346"/>
      <c r="X41" s="347"/>
    </row>
    <row r="42" spans="1:24" ht="20.25" thickBot="1">
      <c r="C42" s="298" t="s">
        <v>79</v>
      </c>
      <c r="D42" s="298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P42" s="169"/>
      <c r="Q42" s="170"/>
      <c r="R42" s="170"/>
      <c r="S42" s="170"/>
      <c r="T42" s="170"/>
      <c r="U42" s="170"/>
      <c r="V42" s="160" t="str">
        <f>IF('５都道府県選手団'!V37="","",'５都道府県選手団'!V37)</f>
        <v/>
      </c>
      <c r="W42" s="161"/>
      <c r="X42" s="162"/>
    </row>
    <row r="43" spans="1:24" ht="41.25" customHeight="1" thickBot="1">
      <c r="A43" s="300" t="s">
        <v>58</v>
      </c>
      <c r="B43" s="305"/>
      <c r="C43" s="305"/>
      <c r="D43" s="301"/>
      <c r="E43" s="111"/>
      <c r="F43" s="300" t="s">
        <v>59</v>
      </c>
      <c r="G43" s="301"/>
      <c r="H43" s="305"/>
      <c r="I43" s="305"/>
      <c r="J43" s="305"/>
      <c r="K43" s="305"/>
      <c r="L43" s="305"/>
      <c r="M43" s="305"/>
      <c r="N43" s="301"/>
      <c r="P43" s="172"/>
      <c r="Q43" s="173"/>
      <c r="R43" s="173"/>
      <c r="S43" s="173"/>
      <c r="T43" s="173"/>
      <c r="U43" s="173"/>
      <c r="V43" s="163"/>
      <c r="W43" s="164"/>
      <c r="X43" s="165"/>
    </row>
    <row r="45" spans="1:24" ht="33.75" customHeight="1">
      <c r="Q45" s="6"/>
    </row>
  </sheetData>
  <mergeCells count="74">
    <mergeCell ref="V42:X43"/>
    <mergeCell ref="A43:D43"/>
    <mergeCell ref="F43:G43"/>
    <mergeCell ref="H43:N43"/>
    <mergeCell ref="V33:X40"/>
    <mergeCell ref="A34:C36"/>
    <mergeCell ref="A38:D38"/>
    <mergeCell ref="A39:C41"/>
    <mergeCell ref="V41:X41"/>
    <mergeCell ref="A28:A33"/>
    <mergeCell ref="B28:B33"/>
    <mergeCell ref="C30:C31"/>
    <mergeCell ref="C32:C33"/>
    <mergeCell ref="P33:U43"/>
    <mergeCell ref="C42:N42"/>
    <mergeCell ref="P31:W31"/>
    <mergeCell ref="U25:V25"/>
    <mergeCell ref="W25:X25"/>
    <mergeCell ref="Z25:AH26"/>
    <mergeCell ref="C26:C27"/>
    <mergeCell ref="Q26:R26"/>
    <mergeCell ref="S26:T26"/>
    <mergeCell ref="U26:V26"/>
    <mergeCell ref="W26:X26"/>
    <mergeCell ref="A22:B27"/>
    <mergeCell ref="Q22:R22"/>
    <mergeCell ref="S22:T22"/>
    <mergeCell ref="U22:V22"/>
    <mergeCell ref="W22:X22"/>
    <mergeCell ref="Q23:R23"/>
    <mergeCell ref="S23:T23"/>
    <mergeCell ref="U23:V23"/>
    <mergeCell ref="W23:X23"/>
    <mergeCell ref="C24:C25"/>
    <mergeCell ref="Q24:R24"/>
    <mergeCell ref="S24:T24"/>
    <mergeCell ref="U24:V24"/>
    <mergeCell ref="W24:X24"/>
    <mergeCell ref="Q25:R25"/>
    <mergeCell ref="S25:T25"/>
    <mergeCell ref="U16:U18"/>
    <mergeCell ref="X16:X19"/>
    <mergeCell ref="Q17:R17"/>
    <mergeCell ref="C18:C19"/>
    <mergeCell ref="Q18:R18"/>
    <mergeCell ref="Q19:S19"/>
    <mergeCell ref="V16:V18"/>
    <mergeCell ref="W16:W19"/>
    <mergeCell ref="E13:M13"/>
    <mergeCell ref="C20:C21"/>
    <mergeCell ref="A16:B21"/>
    <mergeCell ref="P16:P18"/>
    <mergeCell ref="Q16:R16"/>
    <mergeCell ref="I8:J11"/>
    <mergeCell ref="L8:R8"/>
    <mergeCell ref="T8:X8"/>
    <mergeCell ref="K9:R11"/>
    <mergeCell ref="T9:X9"/>
    <mergeCell ref="P32:W32"/>
    <mergeCell ref="A1:C1"/>
    <mergeCell ref="P1:X1"/>
    <mergeCell ref="A3:X3"/>
    <mergeCell ref="A4:C7"/>
    <mergeCell ref="D4:H7"/>
    <mergeCell ref="J4:K7"/>
    <mergeCell ref="L4:T7"/>
    <mergeCell ref="T11:X11"/>
    <mergeCell ref="A13:D15"/>
    <mergeCell ref="N13:N15"/>
    <mergeCell ref="Q15:T15"/>
    <mergeCell ref="U15:V15"/>
    <mergeCell ref="W15:X15"/>
    <mergeCell ref="A8:C11"/>
    <mergeCell ref="D8:H11"/>
  </mergeCells>
  <phoneticPr fontId="1"/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48" orientation="landscape"/>
  <headerFooter alignWithMargins="0"/>
  <rowBreaks count="1" manualBreakCount="1">
    <brk id="43" max="2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5"/>
  <sheetViews>
    <sheetView zoomScale="60" zoomScaleNormal="60" zoomScaleSheetLayoutView="50" zoomScalePageLayoutView="25" workbookViewId="0">
      <selection activeCell="Q14" sqref="Q14"/>
    </sheetView>
  </sheetViews>
  <sheetFormatPr defaultColWidth="0.125" defaultRowHeight="19.5"/>
  <cols>
    <col min="1" max="1" width="3.375" style="4" customWidth="1"/>
    <col min="2" max="2" width="3.25" style="4" customWidth="1"/>
    <col min="3" max="4" width="10" style="5" customWidth="1"/>
    <col min="5" max="13" width="12.75" style="4" customWidth="1"/>
    <col min="14" max="14" width="10.625" style="4" customWidth="1"/>
    <col min="15" max="15" width="4.5" style="4" customWidth="1"/>
    <col min="16" max="16" width="21" style="4" customWidth="1"/>
    <col min="17" max="17" width="6.625" style="4" customWidth="1"/>
    <col min="18" max="18" width="12.125" style="6" customWidth="1"/>
    <col min="19" max="19" width="12.625" style="6" customWidth="1"/>
    <col min="20" max="20" width="6" style="7" bestFit="1" customWidth="1"/>
    <col min="21" max="21" width="20.5" style="7" customWidth="1"/>
    <col min="22" max="22" width="4.25" style="7" bestFit="1" customWidth="1"/>
    <col min="23" max="23" width="22.25" style="7" customWidth="1"/>
    <col min="24" max="24" width="4.25" style="4" bestFit="1" customWidth="1"/>
    <col min="25" max="16384" width="0.125" style="4"/>
  </cols>
  <sheetData>
    <row r="1" spans="1:37" ht="21" customHeight="1">
      <c r="A1" s="188" t="s">
        <v>0</v>
      </c>
      <c r="B1" s="189"/>
      <c r="C1" s="190"/>
      <c r="D1" s="1"/>
      <c r="E1" s="104"/>
      <c r="F1" s="104"/>
      <c r="G1" s="3"/>
      <c r="H1" s="3"/>
      <c r="P1" s="318"/>
      <c r="Q1" s="318"/>
      <c r="R1" s="318"/>
      <c r="S1" s="318"/>
      <c r="T1" s="318"/>
      <c r="U1" s="318"/>
      <c r="V1" s="318"/>
      <c r="W1" s="318"/>
      <c r="X1" s="318"/>
    </row>
    <row r="2" spans="1:37" ht="10.5" hidden="1" customHeight="1"/>
    <row r="3" spans="1:37" ht="33.75" customHeight="1" thickBot="1">
      <c r="A3" s="319" t="s">
        <v>86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</row>
    <row r="4" spans="1:37" ht="12" customHeight="1">
      <c r="A4" s="320" t="s">
        <v>1</v>
      </c>
      <c r="B4" s="321"/>
      <c r="C4" s="321"/>
      <c r="D4" s="337"/>
      <c r="E4" s="211"/>
      <c r="F4" s="211"/>
      <c r="G4" s="211"/>
      <c r="H4" s="212"/>
      <c r="I4" s="8"/>
      <c r="J4" s="234" t="s">
        <v>62</v>
      </c>
      <c r="K4" s="235"/>
      <c r="L4" s="328" t="s">
        <v>2</v>
      </c>
      <c r="M4" s="329"/>
      <c r="N4" s="329"/>
      <c r="O4" s="329"/>
      <c r="P4" s="329"/>
      <c r="Q4" s="329"/>
      <c r="R4" s="329"/>
      <c r="S4" s="329"/>
      <c r="T4" s="330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7" s="9" customFormat="1" ht="15" customHeight="1">
      <c r="A5" s="322"/>
      <c r="B5" s="323"/>
      <c r="C5" s="323"/>
      <c r="D5" s="338"/>
      <c r="E5" s="213"/>
      <c r="F5" s="213"/>
      <c r="G5" s="213"/>
      <c r="H5" s="214"/>
      <c r="I5" s="8"/>
      <c r="J5" s="236"/>
      <c r="K5" s="237"/>
      <c r="L5" s="331"/>
      <c r="M5" s="332"/>
      <c r="N5" s="332"/>
      <c r="O5" s="332"/>
      <c r="P5" s="332"/>
      <c r="Q5" s="332"/>
      <c r="R5" s="332"/>
      <c r="S5" s="332"/>
      <c r="T5" s="333"/>
    </row>
    <row r="6" spans="1:37" s="9" customFormat="1" ht="15" customHeight="1">
      <c r="A6" s="324"/>
      <c r="B6" s="325"/>
      <c r="C6" s="325"/>
      <c r="D6" s="338"/>
      <c r="E6" s="213"/>
      <c r="F6" s="213"/>
      <c r="G6" s="213"/>
      <c r="H6" s="214"/>
      <c r="I6" s="8"/>
      <c r="J6" s="238"/>
      <c r="K6" s="239"/>
      <c r="L6" s="331"/>
      <c r="M6" s="332"/>
      <c r="N6" s="332"/>
      <c r="O6" s="332"/>
      <c r="P6" s="332"/>
      <c r="Q6" s="332"/>
      <c r="R6" s="332"/>
      <c r="S6" s="332"/>
      <c r="T6" s="333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7" ht="27" customHeight="1" thickBot="1">
      <c r="A7" s="326"/>
      <c r="B7" s="327"/>
      <c r="C7" s="327"/>
      <c r="D7" s="339"/>
      <c r="E7" s="215"/>
      <c r="F7" s="215"/>
      <c r="G7" s="215"/>
      <c r="H7" s="216"/>
      <c r="I7" s="8"/>
      <c r="J7" s="240"/>
      <c r="K7" s="241"/>
      <c r="L7" s="334"/>
      <c r="M7" s="335"/>
      <c r="N7" s="335"/>
      <c r="O7" s="335"/>
      <c r="P7" s="335"/>
      <c r="Q7" s="335"/>
      <c r="R7" s="335"/>
      <c r="S7" s="335"/>
      <c r="T7" s="336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7" s="9" customFormat="1" ht="19.5" customHeight="1">
      <c r="A8" s="191" t="s">
        <v>37</v>
      </c>
      <c r="B8" s="192"/>
      <c r="C8" s="193"/>
      <c r="D8" s="265"/>
      <c r="E8" s="266"/>
      <c r="F8" s="266"/>
      <c r="G8" s="266"/>
      <c r="H8" s="267"/>
      <c r="I8" s="200" t="s">
        <v>3</v>
      </c>
      <c r="J8" s="193"/>
      <c r="K8" s="11" t="s">
        <v>4</v>
      </c>
      <c r="L8" s="204"/>
      <c r="M8" s="204"/>
      <c r="N8" s="204"/>
      <c r="O8" s="204"/>
      <c r="P8" s="204"/>
      <c r="Q8" s="204"/>
      <c r="R8" s="204"/>
      <c r="S8" s="12" t="s">
        <v>48</v>
      </c>
      <c r="T8" s="205"/>
      <c r="U8" s="205"/>
      <c r="V8" s="205"/>
      <c r="W8" s="205"/>
      <c r="X8" s="206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9.5" customHeight="1">
      <c r="A9" s="194"/>
      <c r="B9" s="195"/>
      <c r="C9" s="196"/>
      <c r="D9" s="268"/>
      <c r="E9" s="269"/>
      <c r="F9" s="269"/>
      <c r="G9" s="269"/>
      <c r="H9" s="270"/>
      <c r="I9" s="201"/>
      <c r="J9" s="196"/>
      <c r="K9" s="207"/>
      <c r="L9" s="146"/>
      <c r="M9" s="146"/>
      <c r="N9" s="146"/>
      <c r="O9" s="146"/>
      <c r="P9" s="146"/>
      <c r="Q9" s="146"/>
      <c r="R9" s="146"/>
      <c r="S9" s="14" t="s">
        <v>5</v>
      </c>
      <c r="T9" s="209"/>
      <c r="U9" s="209"/>
      <c r="V9" s="209"/>
      <c r="W9" s="209"/>
      <c r="X9" s="210"/>
    </row>
    <row r="10" spans="1:37" ht="19.5" customHeight="1">
      <c r="A10" s="194"/>
      <c r="B10" s="195"/>
      <c r="C10" s="196"/>
      <c r="D10" s="268"/>
      <c r="E10" s="269"/>
      <c r="F10" s="269"/>
      <c r="G10" s="269"/>
      <c r="H10" s="270"/>
      <c r="I10" s="201"/>
      <c r="J10" s="196"/>
      <c r="K10" s="207"/>
      <c r="L10" s="146"/>
      <c r="M10" s="146"/>
      <c r="N10" s="146"/>
      <c r="O10" s="146"/>
      <c r="P10" s="146"/>
      <c r="Q10" s="146"/>
      <c r="R10" s="146"/>
      <c r="S10" s="14" t="s">
        <v>6</v>
      </c>
      <c r="T10" s="106"/>
      <c r="U10" s="106"/>
      <c r="V10" s="106"/>
      <c r="W10" s="106"/>
      <c r="X10" s="107"/>
    </row>
    <row r="11" spans="1:37" ht="20.25" customHeight="1" thickBot="1">
      <c r="A11" s="197"/>
      <c r="B11" s="198"/>
      <c r="C11" s="199"/>
      <c r="D11" s="271"/>
      <c r="E11" s="272"/>
      <c r="F11" s="272"/>
      <c r="G11" s="272"/>
      <c r="H11" s="273"/>
      <c r="I11" s="202"/>
      <c r="J11" s="199"/>
      <c r="K11" s="208"/>
      <c r="L11" s="149"/>
      <c r="M11" s="149"/>
      <c r="N11" s="149"/>
      <c r="O11" s="149"/>
      <c r="P11" s="149"/>
      <c r="Q11" s="149"/>
      <c r="R11" s="149"/>
      <c r="S11" s="17" t="s">
        <v>52</v>
      </c>
      <c r="T11" s="232"/>
      <c r="U11" s="232"/>
      <c r="V11" s="232"/>
      <c r="W11" s="232"/>
      <c r="X11" s="233"/>
    </row>
    <row r="12" spans="1:37" ht="3.75" customHeight="1" thickBot="1"/>
    <row r="13" spans="1:37" ht="21.75" customHeight="1">
      <c r="A13" s="278" t="s">
        <v>7</v>
      </c>
      <c r="B13" s="204"/>
      <c r="C13" s="204"/>
      <c r="D13" s="279"/>
      <c r="E13" s="280" t="s">
        <v>77</v>
      </c>
      <c r="F13" s="281"/>
      <c r="G13" s="281"/>
      <c r="H13" s="281"/>
      <c r="I13" s="281"/>
      <c r="J13" s="281"/>
      <c r="K13" s="281"/>
      <c r="L13" s="281"/>
      <c r="M13" s="282"/>
      <c r="N13" s="275" t="s">
        <v>8</v>
      </c>
      <c r="O13" s="104"/>
      <c r="P13" s="108" t="s">
        <v>53</v>
      </c>
      <c r="Q13" s="105"/>
      <c r="R13" s="108"/>
      <c r="S13" s="108"/>
      <c r="T13" s="105"/>
      <c r="U13" s="105"/>
      <c r="V13" s="105"/>
      <c r="W13" s="105"/>
      <c r="X13" s="105"/>
    </row>
    <row r="14" spans="1:37" ht="20.25" thickBot="1">
      <c r="A14" s="145"/>
      <c r="B14" s="146"/>
      <c r="C14" s="146"/>
      <c r="D14" s="147"/>
      <c r="E14" s="120">
        <v>2</v>
      </c>
      <c r="F14" s="120">
        <v>3</v>
      </c>
      <c r="G14" s="120">
        <v>4</v>
      </c>
      <c r="H14" s="120">
        <v>5</v>
      </c>
      <c r="I14" s="120">
        <v>6</v>
      </c>
      <c r="J14" s="120">
        <v>7</v>
      </c>
      <c r="K14" s="120">
        <v>8</v>
      </c>
      <c r="L14" s="120">
        <v>9</v>
      </c>
      <c r="M14" s="120">
        <v>10</v>
      </c>
      <c r="N14" s="276"/>
      <c r="O14" s="104"/>
      <c r="P14" s="105"/>
      <c r="Q14" s="71" t="s">
        <v>88</v>
      </c>
      <c r="R14" s="108"/>
      <c r="S14" s="108"/>
      <c r="T14" s="105"/>
      <c r="U14" s="105"/>
      <c r="V14" s="105"/>
      <c r="W14" s="105"/>
      <c r="X14" s="105"/>
    </row>
    <row r="15" spans="1:37" ht="20.25" thickBot="1">
      <c r="A15" s="145"/>
      <c r="B15" s="146"/>
      <c r="C15" s="146"/>
      <c r="D15" s="147"/>
      <c r="E15" s="121" t="s">
        <v>74</v>
      </c>
      <c r="F15" s="121" t="s">
        <v>75</v>
      </c>
      <c r="G15" s="121" t="s">
        <v>76</v>
      </c>
      <c r="H15" s="121" t="s">
        <v>70</v>
      </c>
      <c r="I15" s="121" t="s">
        <v>71</v>
      </c>
      <c r="J15" s="121" t="s">
        <v>72</v>
      </c>
      <c r="K15" s="121" t="s">
        <v>73</v>
      </c>
      <c r="L15" s="121" t="s">
        <v>74</v>
      </c>
      <c r="M15" s="121" t="s">
        <v>89</v>
      </c>
      <c r="N15" s="277"/>
      <c r="O15" s="20"/>
      <c r="P15" s="21" t="s">
        <v>10</v>
      </c>
      <c r="Q15" s="262" t="s">
        <v>11</v>
      </c>
      <c r="R15" s="263"/>
      <c r="S15" s="263"/>
      <c r="T15" s="264"/>
      <c r="U15" s="262" t="s">
        <v>12</v>
      </c>
      <c r="V15" s="264"/>
      <c r="W15" s="262" t="s">
        <v>13</v>
      </c>
      <c r="X15" s="274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37" ht="30" customHeight="1">
      <c r="A16" s="283" t="s">
        <v>14</v>
      </c>
      <c r="B16" s="284"/>
      <c r="C16" s="23" t="s">
        <v>15</v>
      </c>
      <c r="D16" s="24" t="s">
        <v>16</v>
      </c>
      <c r="E16" s="76"/>
      <c r="F16" s="76"/>
      <c r="G16" s="76"/>
      <c r="H16" s="76"/>
      <c r="I16" s="76"/>
      <c r="J16" s="76"/>
      <c r="K16" s="76"/>
      <c r="L16" s="76"/>
      <c r="M16" s="76"/>
      <c r="N16" s="26" t="str">
        <f>IF(SUM(E16:M16)=0,"",SUM(E16:M16))</f>
        <v/>
      </c>
      <c r="O16" s="105"/>
      <c r="P16" s="290" t="s">
        <v>17</v>
      </c>
      <c r="Q16" s="248" t="s">
        <v>88</v>
      </c>
      <c r="R16" s="297"/>
      <c r="S16" s="77"/>
      <c r="T16" s="28" t="s">
        <v>68</v>
      </c>
      <c r="U16" s="242" t="str">
        <f>IF(SUM(S16:S18)+Q19=0,"",S16*4500+S17*8000+S18*6000)</f>
        <v/>
      </c>
      <c r="V16" s="250" t="s">
        <v>18</v>
      </c>
      <c r="W16" s="242" t="str">
        <f>IF(U16="","",U16+Q19*1000)</f>
        <v/>
      </c>
      <c r="X16" s="258" t="s">
        <v>18</v>
      </c>
      <c r="AJ16" s="22"/>
      <c r="AK16" s="22"/>
    </row>
    <row r="17" spans="1:37" s="22" customFormat="1" ht="30" customHeight="1">
      <c r="A17" s="285"/>
      <c r="B17" s="286"/>
      <c r="C17" s="29" t="s">
        <v>19</v>
      </c>
      <c r="D17" s="30" t="s">
        <v>20</v>
      </c>
      <c r="E17" s="78"/>
      <c r="F17" s="78"/>
      <c r="G17" s="78"/>
      <c r="H17" s="78"/>
      <c r="I17" s="78"/>
      <c r="J17" s="78"/>
      <c r="K17" s="78"/>
      <c r="L17" s="78"/>
      <c r="M17" s="78"/>
      <c r="N17" s="32" t="str">
        <f t="shared" ref="N17:N19" si="0">IF(SUM(E17:M17)=0,"",SUM(E17:M17))</f>
        <v/>
      </c>
      <c r="O17" s="105"/>
      <c r="P17" s="291"/>
      <c r="Q17" s="293" t="s">
        <v>39</v>
      </c>
      <c r="R17" s="294"/>
      <c r="S17" s="79"/>
      <c r="T17" s="33" t="s">
        <v>42</v>
      </c>
      <c r="U17" s="256"/>
      <c r="V17" s="251"/>
      <c r="W17" s="243"/>
      <c r="X17" s="259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30" customHeight="1">
      <c r="A18" s="285"/>
      <c r="B18" s="286"/>
      <c r="C18" s="152" t="s">
        <v>21</v>
      </c>
      <c r="D18" s="34" t="s">
        <v>16</v>
      </c>
      <c r="E18" s="80"/>
      <c r="F18" s="80"/>
      <c r="G18" s="80"/>
      <c r="H18" s="80"/>
      <c r="I18" s="80"/>
      <c r="J18" s="80"/>
      <c r="K18" s="80"/>
      <c r="L18" s="80"/>
      <c r="M18" s="80"/>
      <c r="N18" s="36" t="str">
        <f t="shared" si="0"/>
        <v/>
      </c>
      <c r="O18" s="105"/>
      <c r="P18" s="292"/>
      <c r="Q18" s="248" t="s">
        <v>40</v>
      </c>
      <c r="R18" s="249"/>
      <c r="S18" s="81"/>
      <c r="T18" s="37" t="s">
        <v>42</v>
      </c>
      <c r="U18" s="257"/>
      <c r="V18" s="252"/>
      <c r="W18" s="243"/>
      <c r="X18" s="259"/>
    </row>
    <row r="19" spans="1:37" ht="30" customHeight="1" thickBot="1">
      <c r="A19" s="285"/>
      <c r="B19" s="286"/>
      <c r="C19" s="153"/>
      <c r="D19" s="30" t="s">
        <v>20</v>
      </c>
      <c r="E19" s="78"/>
      <c r="F19" s="78"/>
      <c r="G19" s="78"/>
      <c r="H19" s="78"/>
      <c r="I19" s="78"/>
      <c r="J19" s="78"/>
      <c r="K19" s="78"/>
      <c r="L19" s="78"/>
      <c r="M19" s="78"/>
      <c r="N19" s="32" t="str">
        <f t="shared" si="0"/>
        <v/>
      </c>
      <c r="O19" s="105"/>
      <c r="P19" s="97" t="s">
        <v>41</v>
      </c>
      <c r="Q19" s="315"/>
      <c r="R19" s="316"/>
      <c r="S19" s="316"/>
      <c r="T19" s="38" t="s">
        <v>22</v>
      </c>
      <c r="U19" s="39" t="str">
        <f>IF(Q19=0,"",Q19*1000)</f>
        <v/>
      </c>
      <c r="V19" s="101" t="s">
        <v>18</v>
      </c>
      <c r="W19" s="244"/>
      <c r="X19" s="260"/>
    </row>
    <row r="20" spans="1:37" ht="30" customHeight="1">
      <c r="A20" s="285"/>
      <c r="B20" s="286"/>
      <c r="C20" s="250" t="s">
        <v>12</v>
      </c>
      <c r="D20" s="34" t="s">
        <v>16</v>
      </c>
      <c r="E20" s="82" t="str">
        <f>IF(E16+E18=0,"",E16+E18)</f>
        <v/>
      </c>
      <c r="F20" s="82" t="str">
        <f t="shared" ref="F20:M21" si="1">IF(F16+F18=0,"",F16+F18)</f>
        <v/>
      </c>
      <c r="G20" s="82" t="str">
        <f t="shared" si="1"/>
        <v/>
      </c>
      <c r="H20" s="82" t="str">
        <f t="shared" si="1"/>
        <v/>
      </c>
      <c r="I20" s="82" t="str">
        <f t="shared" si="1"/>
        <v/>
      </c>
      <c r="J20" s="82" t="str">
        <f t="shared" si="1"/>
        <v/>
      </c>
      <c r="K20" s="82" t="str">
        <f t="shared" si="1"/>
        <v/>
      </c>
      <c r="L20" s="82" t="str">
        <f t="shared" si="1"/>
        <v/>
      </c>
      <c r="M20" s="82" t="str">
        <f t="shared" si="1"/>
        <v/>
      </c>
      <c r="N20" s="36" t="str">
        <f>IF(SUM(E18:M18)=0,"",SUM(E16:M16)+SUM(E18:M18))</f>
        <v/>
      </c>
      <c r="O20" s="105"/>
      <c r="P20" s="42"/>
      <c r="Q20" s="42"/>
      <c r="R20" s="12"/>
      <c r="S20" s="12"/>
      <c r="T20" s="42"/>
      <c r="U20" s="42"/>
      <c r="V20" s="42"/>
      <c r="W20" s="42"/>
      <c r="X20" s="103"/>
    </row>
    <row r="21" spans="1:37" ht="30" customHeight="1" thickBot="1">
      <c r="A21" s="287"/>
      <c r="B21" s="288"/>
      <c r="C21" s="289"/>
      <c r="D21" s="45" t="s">
        <v>20</v>
      </c>
      <c r="E21" s="83" t="str">
        <f>IF(E17+E19=0,"",E17+E19)</f>
        <v/>
      </c>
      <c r="F21" s="83" t="str">
        <f t="shared" si="1"/>
        <v/>
      </c>
      <c r="G21" s="83" t="str">
        <f t="shared" si="1"/>
        <v/>
      </c>
      <c r="H21" s="83" t="str">
        <f t="shared" si="1"/>
        <v/>
      </c>
      <c r="I21" s="83" t="str">
        <f t="shared" si="1"/>
        <v/>
      </c>
      <c r="J21" s="83" t="str">
        <f t="shared" si="1"/>
        <v/>
      </c>
      <c r="K21" s="83" t="str">
        <f t="shared" si="1"/>
        <v/>
      </c>
      <c r="L21" s="83" t="str">
        <f t="shared" si="1"/>
        <v/>
      </c>
      <c r="M21" s="83" t="str">
        <f t="shared" si="1"/>
        <v/>
      </c>
      <c r="N21" s="47" t="str">
        <f>IF(SUM(E19:M19)=0,"",SUM(E17:M17)+SUM(E19:M19))</f>
        <v/>
      </c>
      <c r="O21" s="105"/>
      <c r="P21" s="108" t="s">
        <v>54</v>
      </c>
      <c r="Q21" s="105"/>
      <c r="T21" s="105"/>
      <c r="U21" s="105"/>
      <c r="X21" s="105"/>
    </row>
    <row r="22" spans="1:37" ht="30" customHeight="1">
      <c r="A22" s="177" t="s">
        <v>43</v>
      </c>
      <c r="B22" s="178"/>
      <c r="C22" s="23" t="s">
        <v>15</v>
      </c>
      <c r="D22" s="24" t="s">
        <v>16</v>
      </c>
      <c r="E22" s="76"/>
      <c r="F22" s="76"/>
      <c r="G22" s="76"/>
      <c r="H22" s="76"/>
      <c r="I22" s="76"/>
      <c r="J22" s="76"/>
      <c r="K22" s="76"/>
      <c r="L22" s="76"/>
      <c r="M22" s="76"/>
      <c r="N22" s="26" t="str">
        <f t="shared" ref="N22:N25" si="2">IF(SUM(E22:M22)=0,"",SUM(E22:M22))</f>
        <v/>
      </c>
      <c r="O22" s="105"/>
      <c r="P22" s="48" t="s">
        <v>24</v>
      </c>
      <c r="Q22" s="183" t="s">
        <v>25</v>
      </c>
      <c r="R22" s="184"/>
      <c r="S22" s="183" t="s">
        <v>26</v>
      </c>
      <c r="T22" s="184"/>
      <c r="U22" s="295" t="s">
        <v>27</v>
      </c>
      <c r="V22" s="296"/>
      <c r="W22" s="245" t="s">
        <v>13</v>
      </c>
      <c r="X22" s="246"/>
    </row>
    <row r="23" spans="1:37" ht="30" customHeight="1">
      <c r="A23" s="179"/>
      <c r="B23" s="180"/>
      <c r="C23" s="29" t="s">
        <v>19</v>
      </c>
      <c r="D23" s="30" t="s">
        <v>20</v>
      </c>
      <c r="E23" s="78"/>
      <c r="F23" s="78"/>
      <c r="G23" s="78"/>
      <c r="H23" s="78"/>
      <c r="I23" s="78"/>
      <c r="J23" s="78"/>
      <c r="K23" s="78"/>
      <c r="L23" s="78"/>
      <c r="M23" s="78"/>
      <c r="N23" s="32" t="str">
        <f t="shared" si="2"/>
        <v/>
      </c>
      <c r="O23" s="105"/>
      <c r="P23" s="100" t="s">
        <v>14</v>
      </c>
      <c r="Q23" s="239"/>
      <c r="R23" s="306"/>
      <c r="S23" s="239"/>
      <c r="T23" s="306"/>
      <c r="U23" s="239"/>
      <c r="V23" s="306"/>
      <c r="W23" s="186" t="str">
        <f>IF(SUM(Q23:V23)=0,"",SUM(Q23:V23))</f>
        <v/>
      </c>
      <c r="X23" s="247"/>
    </row>
    <row r="24" spans="1:37" ht="30" customHeight="1">
      <c r="A24" s="179"/>
      <c r="B24" s="180"/>
      <c r="C24" s="152" t="s">
        <v>21</v>
      </c>
      <c r="D24" s="34" t="s">
        <v>16</v>
      </c>
      <c r="E24" s="80"/>
      <c r="F24" s="80"/>
      <c r="G24" s="80"/>
      <c r="H24" s="80"/>
      <c r="I24" s="80"/>
      <c r="J24" s="80"/>
      <c r="K24" s="80"/>
      <c r="L24" s="80"/>
      <c r="M24" s="80"/>
      <c r="N24" s="36" t="str">
        <f t="shared" si="2"/>
        <v/>
      </c>
      <c r="O24" s="105"/>
      <c r="P24" s="50" t="s">
        <v>30</v>
      </c>
      <c r="Q24" s="239"/>
      <c r="R24" s="306"/>
      <c r="S24" s="239"/>
      <c r="T24" s="306"/>
      <c r="U24" s="239"/>
      <c r="V24" s="306"/>
      <c r="W24" s="186" t="str">
        <f t="shared" ref="W24:W25" si="3">IF(SUM(Q24:V24)=0,"",SUM(Q24:V24))</f>
        <v/>
      </c>
      <c r="X24" s="247"/>
    </row>
    <row r="25" spans="1:37" ht="30" customHeight="1">
      <c r="A25" s="179"/>
      <c r="B25" s="180"/>
      <c r="C25" s="153"/>
      <c r="D25" s="30" t="s">
        <v>20</v>
      </c>
      <c r="E25" s="78"/>
      <c r="F25" s="78"/>
      <c r="G25" s="78"/>
      <c r="H25" s="78"/>
      <c r="I25" s="78"/>
      <c r="J25" s="78"/>
      <c r="K25" s="78"/>
      <c r="L25" s="78"/>
      <c r="M25" s="78"/>
      <c r="N25" s="32" t="str">
        <f t="shared" si="2"/>
        <v/>
      </c>
      <c r="O25" s="105"/>
      <c r="P25" s="98" t="s">
        <v>61</v>
      </c>
      <c r="Q25" s="239"/>
      <c r="R25" s="306"/>
      <c r="S25" s="239"/>
      <c r="T25" s="306"/>
      <c r="U25" s="239"/>
      <c r="V25" s="306"/>
      <c r="W25" s="186" t="str">
        <f t="shared" si="3"/>
        <v/>
      </c>
      <c r="X25" s="247"/>
      <c r="Z25" s="261" t="s">
        <v>38</v>
      </c>
      <c r="AA25" s="261"/>
      <c r="AB25" s="261"/>
      <c r="AC25" s="261"/>
      <c r="AD25" s="261"/>
      <c r="AE25" s="261"/>
      <c r="AF25" s="261"/>
      <c r="AG25" s="261"/>
      <c r="AH25" s="261"/>
    </row>
    <row r="26" spans="1:37" ht="30" customHeight="1" thickBot="1">
      <c r="A26" s="179"/>
      <c r="B26" s="180"/>
      <c r="C26" s="152" t="s">
        <v>12</v>
      </c>
      <c r="D26" s="34" t="s">
        <v>16</v>
      </c>
      <c r="E26" s="82" t="str">
        <f>IF(E22+E24=0,"",E22+E24)</f>
        <v/>
      </c>
      <c r="F26" s="82" t="str">
        <f t="shared" ref="F26:M27" si="4">IF(F22+F24=0,"",F22+F24)</f>
        <v/>
      </c>
      <c r="G26" s="82" t="str">
        <f t="shared" si="4"/>
        <v/>
      </c>
      <c r="H26" s="82" t="str">
        <f t="shared" si="4"/>
        <v/>
      </c>
      <c r="I26" s="82" t="str">
        <f t="shared" si="4"/>
        <v/>
      </c>
      <c r="J26" s="82" t="str">
        <f t="shared" si="4"/>
        <v/>
      </c>
      <c r="K26" s="82" t="str">
        <f t="shared" si="4"/>
        <v/>
      </c>
      <c r="L26" s="82" t="str">
        <f t="shared" si="4"/>
        <v/>
      </c>
      <c r="M26" s="82" t="str">
        <f t="shared" si="4"/>
        <v/>
      </c>
      <c r="N26" s="84" t="str">
        <f>IF(SUM(E24:M24)=0,"",SUM(E22:M22)+SUM(E24:M24))</f>
        <v/>
      </c>
      <c r="O26" s="105"/>
      <c r="P26" s="52" t="s">
        <v>13</v>
      </c>
      <c r="Q26" s="186" t="str">
        <f>IF(SUM(Q23:R25)=0,"",SUM(Q23:R25))</f>
        <v/>
      </c>
      <c r="R26" s="187"/>
      <c r="S26" s="186" t="str">
        <f t="shared" ref="S26" si="5">IF(SUM(S23:T25)=0,"",SUM(S23:T25))</f>
        <v/>
      </c>
      <c r="T26" s="187"/>
      <c r="U26" s="186" t="str">
        <f t="shared" ref="U26" si="6">IF(SUM(U23:V25)=0,"",SUM(U23:V25))</f>
        <v/>
      </c>
      <c r="V26" s="187"/>
      <c r="W26" s="186" t="str">
        <f t="shared" ref="W26" si="7">IF(SUM(Q26:V26)=0,"",SUM(Q26:V26))</f>
        <v/>
      </c>
      <c r="X26" s="247"/>
      <c r="Z26" s="261"/>
      <c r="AA26" s="261"/>
      <c r="AB26" s="261"/>
      <c r="AC26" s="261"/>
      <c r="AD26" s="261"/>
      <c r="AE26" s="261"/>
      <c r="AF26" s="261"/>
      <c r="AG26" s="261"/>
      <c r="AH26" s="261"/>
    </row>
    <row r="27" spans="1:37" ht="30" customHeight="1" thickBot="1">
      <c r="A27" s="181"/>
      <c r="B27" s="182"/>
      <c r="C27" s="185"/>
      <c r="D27" s="45" t="s">
        <v>20</v>
      </c>
      <c r="E27" s="83" t="str">
        <f>IF(E23+E25=0,"",E23+E25)</f>
        <v/>
      </c>
      <c r="F27" s="83" t="str">
        <f t="shared" si="4"/>
        <v/>
      </c>
      <c r="G27" s="83" t="str">
        <f t="shared" si="4"/>
        <v/>
      </c>
      <c r="H27" s="83" t="str">
        <f t="shared" si="4"/>
        <v/>
      </c>
      <c r="I27" s="83" t="str">
        <f t="shared" si="4"/>
        <v/>
      </c>
      <c r="J27" s="83" t="str">
        <f t="shared" si="4"/>
        <v/>
      </c>
      <c r="K27" s="83" t="str">
        <f t="shared" si="4"/>
        <v/>
      </c>
      <c r="L27" s="83" t="str">
        <f t="shared" si="4"/>
        <v/>
      </c>
      <c r="M27" s="83" t="str">
        <f t="shared" si="4"/>
        <v/>
      </c>
      <c r="N27" s="85" t="str">
        <f>IF(SUM(E25:M25)=0,"",SUM(E23:M23)+SUM(E25:M25))</f>
        <v/>
      </c>
      <c r="O27" s="105"/>
      <c r="P27" s="42"/>
      <c r="Q27" s="42"/>
      <c r="R27" s="42"/>
      <c r="S27" s="42"/>
      <c r="T27" s="42"/>
      <c r="U27" s="42"/>
      <c r="V27" s="42"/>
      <c r="W27" s="42"/>
      <c r="X27" s="42"/>
    </row>
    <row r="28" spans="1:37" ht="30" customHeight="1">
      <c r="A28" s="145" t="s">
        <v>31</v>
      </c>
      <c r="B28" s="147" t="s">
        <v>32</v>
      </c>
      <c r="C28" s="53" t="s">
        <v>15</v>
      </c>
      <c r="D28" s="54" t="s">
        <v>16</v>
      </c>
      <c r="E28" s="86"/>
      <c r="F28" s="86"/>
      <c r="G28" s="86"/>
      <c r="H28" s="86"/>
      <c r="I28" s="86"/>
      <c r="J28" s="86"/>
      <c r="K28" s="86"/>
      <c r="L28" s="86"/>
      <c r="M28" s="86"/>
      <c r="N28" s="26" t="str">
        <f t="shared" ref="N28:N31" si="8">IF(SUM(E28:M28)=0,"",SUM(E28:M28))</f>
        <v/>
      </c>
      <c r="O28" s="105"/>
      <c r="P28" s="4" t="s">
        <v>80</v>
      </c>
    </row>
    <row r="29" spans="1:37" ht="30" customHeight="1">
      <c r="A29" s="145"/>
      <c r="B29" s="147"/>
      <c r="C29" s="29" t="s">
        <v>19</v>
      </c>
      <c r="D29" s="30" t="s">
        <v>20</v>
      </c>
      <c r="E29" s="78"/>
      <c r="F29" s="78"/>
      <c r="G29" s="78"/>
      <c r="H29" s="78"/>
      <c r="I29" s="78"/>
      <c r="J29" s="78"/>
      <c r="K29" s="78"/>
      <c r="L29" s="78"/>
      <c r="M29" s="78"/>
      <c r="N29" s="32" t="str">
        <f t="shared" si="8"/>
        <v/>
      </c>
      <c r="O29" s="105"/>
      <c r="P29" s="4" t="s">
        <v>81</v>
      </c>
    </row>
    <row r="30" spans="1:37" ht="30" customHeight="1">
      <c r="A30" s="145"/>
      <c r="B30" s="147"/>
      <c r="C30" s="152" t="s">
        <v>21</v>
      </c>
      <c r="D30" s="34" t="s">
        <v>16</v>
      </c>
      <c r="E30" s="80"/>
      <c r="F30" s="80"/>
      <c r="G30" s="80"/>
      <c r="H30" s="80"/>
      <c r="I30" s="80"/>
      <c r="J30" s="80"/>
      <c r="K30" s="80"/>
      <c r="L30" s="80"/>
      <c r="M30" s="80"/>
      <c r="N30" s="36" t="str">
        <f t="shared" si="8"/>
        <v/>
      </c>
      <c r="O30" s="105"/>
      <c r="P30" s="109" t="s">
        <v>60</v>
      </c>
      <c r="Q30" s="109"/>
      <c r="R30" s="109"/>
      <c r="S30" s="109"/>
      <c r="T30" s="109"/>
      <c r="U30" s="109"/>
      <c r="V30" s="109"/>
      <c r="W30" s="109"/>
      <c r="X30" s="109"/>
    </row>
    <row r="31" spans="1:37" ht="30" customHeight="1">
      <c r="A31" s="145"/>
      <c r="B31" s="147"/>
      <c r="C31" s="153"/>
      <c r="D31" s="30" t="s">
        <v>20</v>
      </c>
      <c r="E31" s="78"/>
      <c r="F31" s="78"/>
      <c r="G31" s="78"/>
      <c r="H31" s="78"/>
      <c r="I31" s="78"/>
      <c r="J31" s="78"/>
      <c r="K31" s="78"/>
      <c r="L31" s="78"/>
      <c r="M31" s="78"/>
      <c r="N31" s="32" t="str">
        <f t="shared" si="8"/>
        <v/>
      </c>
      <c r="O31" s="105"/>
      <c r="P31" s="139" t="s">
        <v>93</v>
      </c>
      <c r="Q31" s="139"/>
      <c r="R31" s="139"/>
      <c r="S31" s="139"/>
      <c r="T31" s="139"/>
      <c r="U31" s="139"/>
      <c r="V31" s="139"/>
      <c r="W31" s="139"/>
      <c r="X31" s="127"/>
    </row>
    <row r="32" spans="1:37" ht="30" customHeight="1" thickBot="1">
      <c r="A32" s="145"/>
      <c r="B32" s="147"/>
      <c r="C32" s="152" t="s">
        <v>12</v>
      </c>
      <c r="D32" s="34" t="s">
        <v>16</v>
      </c>
      <c r="E32" s="82" t="str">
        <f>IF(E28+E30=0,"",E28+E30)</f>
        <v/>
      </c>
      <c r="F32" s="82" t="str">
        <f t="shared" ref="F32:M33" si="9">IF(F28+F30=0,"",F28+F30)</f>
        <v/>
      </c>
      <c r="G32" s="82" t="str">
        <f t="shared" si="9"/>
        <v/>
      </c>
      <c r="H32" s="82" t="str">
        <f t="shared" si="9"/>
        <v/>
      </c>
      <c r="I32" s="82" t="str">
        <f t="shared" si="9"/>
        <v/>
      </c>
      <c r="J32" s="82" t="str">
        <f t="shared" si="9"/>
        <v/>
      </c>
      <c r="K32" s="82" t="str">
        <f t="shared" si="9"/>
        <v/>
      </c>
      <c r="L32" s="82" t="str">
        <f t="shared" si="9"/>
        <v/>
      </c>
      <c r="M32" s="82" t="str">
        <f t="shared" si="9"/>
        <v/>
      </c>
      <c r="N32" s="84" t="str">
        <f>IF(SUM(E30:M30)=0,"",SUM(E28:M28)+SUM(E30:M30))</f>
        <v/>
      </c>
      <c r="O32" s="105"/>
      <c r="P32" s="317" t="s">
        <v>95</v>
      </c>
      <c r="Q32" s="317"/>
      <c r="R32" s="317"/>
      <c r="S32" s="317"/>
      <c r="T32" s="317"/>
      <c r="U32" s="317"/>
      <c r="V32" s="317"/>
      <c r="W32" s="317"/>
      <c r="X32" s="127"/>
      <c r="Y32" s="57"/>
    </row>
    <row r="33" spans="1:24" ht="30" customHeight="1" thickBot="1">
      <c r="A33" s="154"/>
      <c r="B33" s="155"/>
      <c r="C33" s="156"/>
      <c r="D33" s="58" t="s">
        <v>20</v>
      </c>
      <c r="E33" s="87" t="str">
        <f>IF(E29+E31=0,"",E29+E31)</f>
        <v/>
      </c>
      <c r="F33" s="87" t="str">
        <f t="shared" si="9"/>
        <v/>
      </c>
      <c r="G33" s="87" t="str">
        <f t="shared" si="9"/>
        <v/>
      </c>
      <c r="H33" s="87" t="str">
        <f t="shared" si="9"/>
        <v/>
      </c>
      <c r="I33" s="87" t="str">
        <f t="shared" si="9"/>
        <v/>
      </c>
      <c r="J33" s="87" t="str">
        <f t="shared" si="9"/>
        <v/>
      </c>
      <c r="K33" s="87" t="str">
        <f t="shared" si="9"/>
        <v/>
      </c>
      <c r="L33" s="87" t="str">
        <f t="shared" si="9"/>
        <v/>
      </c>
      <c r="M33" s="87" t="str">
        <f t="shared" si="9"/>
        <v/>
      </c>
      <c r="N33" s="88" t="str">
        <f>IF(SUM(E31:M31)=0,"",SUM(E29:M29)+SUM(E31:M31))</f>
        <v/>
      </c>
      <c r="O33" s="105"/>
      <c r="P33" s="166" t="s">
        <v>34</v>
      </c>
      <c r="Q33" s="167"/>
      <c r="R33" s="167"/>
      <c r="S33" s="167"/>
      <c r="T33" s="167"/>
      <c r="U33" s="167"/>
      <c r="V33" s="307"/>
      <c r="W33" s="307"/>
      <c r="X33" s="308"/>
    </row>
    <row r="34" spans="1:24" ht="30" customHeight="1" thickTop="1">
      <c r="A34" s="142" t="s">
        <v>35</v>
      </c>
      <c r="B34" s="143"/>
      <c r="C34" s="144"/>
      <c r="D34" s="61" t="s">
        <v>16</v>
      </c>
      <c r="E34" s="89" t="str">
        <f>IF(E16+E18+E22+E24+E28+E30=0,"",E16+E18+E22+E24+E28+E30)</f>
        <v/>
      </c>
      <c r="F34" s="89" t="str">
        <f t="shared" ref="F34:M35" si="10">IF(F16+F18+F22+F24+F28+F30=0,"",F16+F18+F22+F24+F28+F30)</f>
        <v/>
      </c>
      <c r="G34" s="89" t="str">
        <f t="shared" si="10"/>
        <v/>
      </c>
      <c r="H34" s="89" t="str">
        <f t="shared" si="10"/>
        <v/>
      </c>
      <c r="I34" s="89" t="str">
        <f t="shared" si="10"/>
        <v/>
      </c>
      <c r="J34" s="89" t="str">
        <f t="shared" si="10"/>
        <v/>
      </c>
      <c r="K34" s="89" t="str">
        <f t="shared" si="10"/>
        <v/>
      </c>
      <c r="L34" s="89" t="str">
        <f t="shared" si="10"/>
        <v/>
      </c>
      <c r="M34" s="89" t="str">
        <f t="shared" si="10"/>
        <v/>
      </c>
      <c r="N34" s="90" t="str">
        <f>IF(SUM(E16:M16)+SUM(E18:M18)+SUM(E22:M22)+SUM(E24:M24)+SUM(E28:M28)+SUM(E30:M30)=0,"",SUM(E16:M16)+SUM(E18:M18)+SUM(E22:M22)+SUM(E24:M24)+SUM(E28:M28)+SUM(E30:M30))</f>
        <v/>
      </c>
      <c r="O34" s="105"/>
      <c r="P34" s="169"/>
      <c r="Q34" s="170"/>
      <c r="R34" s="170"/>
      <c r="S34" s="170"/>
      <c r="T34" s="170"/>
      <c r="U34" s="170"/>
      <c r="V34" s="309"/>
      <c r="W34" s="309"/>
      <c r="X34" s="310"/>
    </row>
    <row r="35" spans="1:24" ht="30" customHeight="1">
      <c r="A35" s="145"/>
      <c r="B35" s="146"/>
      <c r="C35" s="147"/>
      <c r="D35" s="64" t="s">
        <v>20</v>
      </c>
      <c r="E35" s="91" t="str">
        <f>IF(E17+E19+E23+E25+E29+E31=0,"",E17+E19+E23+E25+E29+E31)</f>
        <v/>
      </c>
      <c r="F35" s="91" t="str">
        <f t="shared" si="10"/>
        <v/>
      </c>
      <c r="G35" s="91" t="str">
        <f t="shared" si="10"/>
        <v/>
      </c>
      <c r="H35" s="91" t="str">
        <f t="shared" si="10"/>
        <v/>
      </c>
      <c r="I35" s="91" t="str">
        <f t="shared" si="10"/>
        <v/>
      </c>
      <c r="J35" s="91" t="str">
        <f t="shared" si="10"/>
        <v/>
      </c>
      <c r="K35" s="91" t="str">
        <f t="shared" si="10"/>
        <v/>
      </c>
      <c r="L35" s="91" t="str">
        <f t="shared" si="10"/>
        <v/>
      </c>
      <c r="M35" s="91" t="str">
        <f t="shared" si="10"/>
        <v/>
      </c>
      <c r="N35" s="92" t="str">
        <f>IF(SUM(E17:M17)+SUM(E19:M19)+SUM(E23:M23)+SUM(E25:M25)+SUM(E29:M29)+SUM(E31:M31)=0,"",SUM(E17:M17)+SUM(E19:M19)+SUM(E23:M23)+SUM(E25:M25)+SUM(E29:M29)+SUM(E31:M31))</f>
        <v/>
      </c>
      <c r="O35" s="105"/>
      <c r="P35" s="169"/>
      <c r="Q35" s="170"/>
      <c r="R35" s="170"/>
      <c r="S35" s="170"/>
      <c r="T35" s="170"/>
      <c r="U35" s="170"/>
      <c r="V35" s="309"/>
      <c r="W35" s="309"/>
      <c r="X35" s="310"/>
    </row>
    <row r="36" spans="1:24" ht="30" customHeight="1" thickBot="1">
      <c r="A36" s="148"/>
      <c r="B36" s="149"/>
      <c r="C36" s="150"/>
      <c r="D36" s="67" t="s">
        <v>36</v>
      </c>
      <c r="E36" s="93" t="str">
        <f>IF(SUM(E16:E19)+SUM(E22:E25)+SUM(E28:E31)=0,"",SUM(E16:E19)+SUM(E22:E25)+SUM(E28:E31))</f>
        <v/>
      </c>
      <c r="F36" s="93" t="str">
        <f t="shared" ref="F36:M36" si="11">IF(SUM(F16:F19)+SUM(F22:F25)+SUM(F28:F31)=0,"",SUM(F16:F19)+SUM(F22:F25)+SUM(F28:F31))</f>
        <v/>
      </c>
      <c r="G36" s="93" t="str">
        <f t="shared" si="11"/>
        <v/>
      </c>
      <c r="H36" s="93" t="str">
        <f t="shared" si="11"/>
        <v/>
      </c>
      <c r="I36" s="93" t="str">
        <f t="shared" si="11"/>
        <v/>
      </c>
      <c r="J36" s="93" t="str">
        <f t="shared" si="11"/>
        <v/>
      </c>
      <c r="K36" s="93" t="str">
        <f t="shared" si="11"/>
        <v/>
      </c>
      <c r="L36" s="93" t="str">
        <f t="shared" si="11"/>
        <v/>
      </c>
      <c r="M36" s="93" t="str">
        <f t="shared" si="11"/>
        <v/>
      </c>
      <c r="N36" s="94" t="str">
        <f>IF(SUM(E16:M19)+SUM(E22:M25)+SUM(E28:M31)=0,"",SUM(E36:M36))</f>
        <v/>
      </c>
      <c r="O36" s="70"/>
      <c r="P36" s="169"/>
      <c r="Q36" s="170"/>
      <c r="R36" s="170"/>
      <c r="S36" s="170"/>
      <c r="T36" s="170"/>
      <c r="U36" s="170"/>
      <c r="V36" s="309"/>
      <c r="W36" s="309"/>
      <c r="X36" s="310"/>
    </row>
    <row r="37" spans="1:24" ht="30" customHeight="1" thickBot="1">
      <c r="A37" s="71"/>
      <c r="B37" s="71"/>
      <c r="C37" s="71" t="s">
        <v>84</v>
      </c>
      <c r="D37" s="71"/>
      <c r="E37" s="72"/>
      <c r="F37" s="72"/>
      <c r="G37" s="72"/>
      <c r="H37" s="72"/>
      <c r="I37" s="72"/>
      <c r="J37" s="72"/>
      <c r="K37" s="72"/>
      <c r="L37" s="72"/>
      <c r="M37" s="73"/>
      <c r="O37" s="109"/>
      <c r="P37" s="169"/>
      <c r="Q37" s="170"/>
      <c r="R37" s="170"/>
      <c r="S37" s="170"/>
      <c r="T37" s="170"/>
      <c r="U37" s="170"/>
      <c r="V37" s="309"/>
      <c r="W37" s="309"/>
      <c r="X37" s="310"/>
    </row>
    <row r="38" spans="1:24">
      <c r="A38" s="302" t="s">
        <v>55</v>
      </c>
      <c r="B38" s="303"/>
      <c r="C38" s="303"/>
      <c r="D38" s="304"/>
      <c r="E38" s="122">
        <v>43863</v>
      </c>
      <c r="F38" s="122">
        <v>43864</v>
      </c>
      <c r="G38" s="122">
        <v>43865</v>
      </c>
      <c r="H38" s="122">
        <v>43866</v>
      </c>
      <c r="I38" s="122">
        <v>43867</v>
      </c>
      <c r="J38" s="122">
        <v>43868</v>
      </c>
      <c r="K38" s="122">
        <v>43869</v>
      </c>
      <c r="L38" s="122">
        <v>43870</v>
      </c>
      <c r="M38" s="122">
        <v>43871</v>
      </c>
      <c r="N38" s="95" t="s">
        <v>36</v>
      </c>
      <c r="O38" s="6"/>
      <c r="P38" s="169"/>
      <c r="Q38" s="170"/>
      <c r="R38" s="170"/>
      <c r="S38" s="170"/>
      <c r="T38" s="170"/>
      <c r="U38" s="170"/>
      <c r="V38" s="309"/>
      <c r="W38" s="309"/>
      <c r="X38" s="310"/>
    </row>
    <row r="39" spans="1:24">
      <c r="A39" s="340" t="s">
        <v>56</v>
      </c>
      <c r="B39" s="341"/>
      <c r="C39" s="250"/>
      <c r="D39" s="102" t="s">
        <v>65</v>
      </c>
      <c r="E39" s="124"/>
      <c r="F39" s="124"/>
      <c r="G39" s="124"/>
      <c r="H39" s="124"/>
      <c r="I39" s="124"/>
      <c r="J39" s="124"/>
      <c r="K39" s="124"/>
      <c r="L39" s="124"/>
      <c r="M39" s="124"/>
      <c r="N39" s="112" t="str">
        <f t="shared" ref="N39:N40" si="12">IF(SUM(E39:M39)=0,"",SUM(E39:M39))</f>
        <v/>
      </c>
      <c r="O39" s="6"/>
      <c r="P39" s="169"/>
      <c r="Q39" s="170"/>
      <c r="R39" s="170"/>
      <c r="S39" s="170"/>
      <c r="T39" s="170"/>
      <c r="U39" s="170"/>
      <c r="V39" s="309"/>
      <c r="W39" s="309"/>
      <c r="X39" s="310"/>
    </row>
    <row r="40" spans="1:24" ht="20.25" thickBot="1">
      <c r="A40" s="342"/>
      <c r="B40" s="343"/>
      <c r="C40" s="251"/>
      <c r="D40" s="113" t="s">
        <v>66</v>
      </c>
      <c r="E40" s="125"/>
      <c r="F40" s="125"/>
      <c r="G40" s="125"/>
      <c r="H40" s="125"/>
      <c r="I40" s="125"/>
      <c r="J40" s="125"/>
      <c r="K40" s="125"/>
      <c r="L40" s="125"/>
      <c r="M40" s="125"/>
      <c r="N40" s="114" t="str">
        <f t="shared" si="12"/>
        <v/>
      </c>
      <c r="O40" s="6"/>
      <c r="P40" s="169"/>
      <c r="Q40" s="170"/>
      <c r="R40" s="170"/>
      <c r="S40" s="170"/>
      <c r="T40" s="170"/>
      <c r="U40" s="170"/>
      <c r="V40" s="311"/>
      <c r="W40" s="311"/>
      <c r="X40" s="312"/>
    </row>
    <row r="41" spans="1:24" ht="20.25" thickBot="1">
      <c r="A41" s="344"/>
      <c r="B41" s="232"/>
      <c r="C41" s="289"/>
      <c r="D41" s="110" t="s">
        <v>67</v>
      </c>
      <c r="E41" s="126"/>
      <c r="F41" s="126"/>
      <c r="G41" s="126"/>
      <c r="H41" s="126"/>
      <c r="I41" s="126"/>
      <c r="J41" s="126"/>
      <c r="K41" s="126"/>
      <c r="L41" s="126"/>
      <c r="M41" s="126"/>
      <c r="N41" s="96" t="str">
        <f>IF(SUM(E41:M41)=0,"",SUM(E41:M41))</f>
        <v/>
      </c>
      <c r="O41" s="7"/>
      <c r="P41" s="169"/>
      <c r="Q41" s="170"/>
      <c r="R41" s="170"/>
      <c r="S41" s="170"/>
      <c r="T41" s="170"/>
      <c r="U41" s="170"/>
      <c r="V41" s="345" t="s">
        <v>64</v>
      </c>
      <c r="W41" s="346"/>
      <c r="X41" s="347"/>
    </row>
    <row r="42" spans="1:24" ht="20.25" thickBot="1">
      <c r="C42" s="298" t="s">
        <v>79</v>
      </c>
      <c r="D42" s="298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P42" s="169"/>
      <c r="Q42" s="170"/>
      <c r="R42" s="170"/>
      <c r="S42" s="170"/>
      <c r="T42" s="170"/>
      <c r="U42" s="170"/>
      <c r="V42" s="160" t="str">
        <f>IF('５都道府県選手団'!V37="","",'５都道府県選手団'!V37)</f>
        <v/>
      </c>
      <c r="W42" s="161"/>
      <c r="X42" s="162"/>
    </row>
    <row r="43" spans="1:24" ht="41.25" customHeight="1" thickBot="1">
      <c r="A43" s="300" t="s">
        <v>58</v>
      </c>
      <c r="B43" s="305"/>
      <c r="C43" s="305"/>
      <c r="D43" s="301"/>
      <c r="E43" s="111"/>
      <c r="F43" s="300" t="s">
        <v>59</v>
      </c>
      <c r="G43" s="301"/>
      <c r="H43" s="305"/>
      <c r="I43" s="305"/>
      <c r="J43" s="305"/>
      <c r="K43" s="305"/>
      <c r="L43" s="305"/>
      <c r="M43" s="305"/>
      <c r="N43" s="301"/>
      <c r="P43" s="172"/>
      <c r="Q43" s="173"/>
      <c r="R43" s="173"/>
      <c r="S43" s="173"/>
      <c r="T43" s="173"/>
      <c r="U43" s="173"/>
      <c r="V43" s="163"/>
      <c r="W43" s="164"/>
      <c r="X43" s="165"/>
    </row>
    <row r="45" spans="1:24" ht="33.75" customHeight="1">
      <c r="Q45" s="6"/>
    </row>
  </sheetData>
  <mergeCells count="74">
    <mergeCell ref="V42:X43"/>
    <mergeCell ref="A43:D43"/>
    <mergeCell ref="F43:G43"/>
    <mergeCell ref="H43:N43"/>
    <mergeCell ref="V33:X40"/>
    <mergeCell ref="A34:C36"/>
    <mergeCell ref="A38:D38"/>
    <mergeCell ref="A39:C41"/>
    <mergeCell ref="V41:X41"/>
    <mergeCell ref="A28:A33"/>
    <mergeCell ref="B28:B33"/>
    <mergeCell ref="C30:C31"/>
    <mergeCell ref="C32:C33"/>
    <mergeCell ref="P33:U43"/>
    <mergeCell ref="C42:N42"/>
    <mergeCell ref="P31:W31"/>
    <mergeCell ref="U25:V25"/>
    <mergeCell ref="W25:X25"/>
    <mergeCell ref="Z25:AH26"/>
    <mergeCell ref="C26:C27"/>
    <mergeCell ref="Q26:R26"/>
    <mergeCell ref="S26:T26"/>
    <mergeCell ref="U26:V26"/>
    <mergeCell ref="W26:X26"/>
    <mergeCell ref="A22:B27"/>
    <mergeCell ref="Q22:R22"/>
    <mergeCell ref="S22:T22"/>
    <mergeCell ref="U22:V22"/>
    <mergeCell ref="W22:X22"/>
    <mergeCell ref="Q23:R23"/>
    <mergeCell ref="S23:T23"/>
    <mergeCell ref="U23:V23"/>
    <mergeCell ref="W23:X23"/>
    <mergeCell ref="C24:C25"/>
    <mergeCell ref="Q24:R24"/>
    <mergeCell ref="S24:T24"/>
    <mergeCell ref="U24:V24"/>
    <mergeCell ref="W24:X24"/>
    <mergeCell ref="Q25:R25"/>
    <mergeCell ref="S25:T25"/>
    <mergeCell ref="U16:U18"/>
    <mergeCell ref="X16:X19"/>
    <mergeCell ref="Q17:R17"/>
    <mergeCell ref="C18:C19"/>
    <mergeCell ref="Q18:R18"/>
    <mergeCell ref="Q19:S19"/>
    <mergeCell ref="V16:V18"/>
    <mergeCell ref="W16:W19"/>
    <mergeCell ref="E13:M13"/>
    <mergeCell ref="C20:C21"/>
    <mergeCell ref="A16:B21"/>
    <mergeCell ref="P16:P18"/>
    <mergeCell ref="Q16:R16"/>
    <mergeCell ref="I8:J11"/>
    <mergeCell ref="L8:R8"/>
    <mergeCell ref="T8:X8"/>
    <mergeCell ref="K9:R11"/>
    <mergeCell ref="T9:X9"/>
    <mergeCell ref="P32:W32"/>
    <mergeCell ref="A1:C1"/>
    <mergeCell ref="P1:X1"/>
    <mergeCell ref="A3:X3"/>
    <mergeCell ref="A4:C7"/>
    <mergeCell ref="D4:H7"/>
    <mergeCell ref="J4:K7"/>
    <mergeCell ref="L4:T7"/>
    <mergeCell ref="T11:X11"/>
    <mergeCell ref="A13:D15"/>
    <mergeCell ref="N13:N15"/>
    <mergeCell ref="Q15:T15"/>
    <mergeCell ref="U15:V15"/>
    <mergeCell ref="W15:X15"/>
    <mergeCell ref="A8:C11"/>
    <mergeCell ref="D8:H11"/>
  </mergeCells>
  <phoneticPr fontId="1"/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48" orientation="landscape"/>
  <headerFooter alignWithMargins="0"/>
  <rowBreaks count="1" manualBreakCount="1">
    <brk id="43" max="2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5"/>
  <sheetViews>
    <sheetView zoomScale="60" zoomScaleNormal="60" zoomScaleSheetLayoutView="50" zoomScalePageLayoutView="25" workbookViewId="0">
      <selection activeCell="Q14" sqref="Q14"/>
    </sheetView>
  </sheetViews>
  <sheetFormatPr defaultColWidth="0.125" defaultRowHeight="19.5"/>
  <cols>
    <col min="1" max="1" width="3.375" style="4" customWidth="1"/>
    <col min="2" max="2" width="3.25" style="4" customWidth="1"/>
    <col min="3" max="4" width="10" style="5" customWidth="1"/>
    <col min="5" max="13" width="12.75" style="4" customWidth="1"/>
    <col min="14" max="14" width="10.625" style="4" customWidth="1"/>
    <col min="15" max="15" width="4.5" style="4" customWidth="1"/>
    <col min="16" max="16" width="21" style="4" customWidth="1"/>
    <col min="17" max="17" width="6.625" style="4" customWidth="1"/>
    <col min="18" max="18" width="12.125" style="6" customWidth="1"/>
    <col min="19" max="19" width="12.625" style="6" customWidth="1"/>
    <col min="20" max="20" width="6" style="7" bestFit="1" customWidth="1"/>
    <col min="21" max="21" width="20.5" style="7" customWidth="1"/>
    <col min="22" max="22" width="4.25" style="7" bestFit="1" customWidth="1"/>
    <col min="23" max="23" width="22.25" style="7" customWidth="1"/>
    <col min="24" max="24" width="4.25" style="4" bestFit="1" customWidth="1"/>
    <col min="25" max="16384" width="0.125" style="4"/>
  </cols>
  <sheetData>
    <row r="1" spans="1:37" ht="21" customHeight="1">
      <c r="A1" s="188" t="s">
        <v>0</v>
      </c>
      <c r="B1" s="189"/>
      <c r="C1" s="190"/>
      <c r="D1" s="1"/>
      <c r="E1" s="104"/>
      <c r="F1" s="104"/>
      <c r="G1" s="3"/>
      <c r="H1" s="3"/>
      <c r="P1" s="318"/>
      <c r="Q1" s="318"/>
      <c r="R1" s="318"/>
      <c r="S1" s="318"/>
      <c r="T1" s="318"/>
      <c r="U1" s="318"/>
      <c r="V1" s="318"/>
      <c r="W1" s="318"/>
      <c r="X1" s="318"/>
    </row>
    <row r="2" spans="1:37" ht="10.5" hidden="1" customHeight="1"/>
    <row r="3" spans="1:37" ht="33.75" customHeight="1" thickBot="1">
      <c r="A3" s="319" t="s">
        <v>86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</row>
    <row r="4" spans="1:37" ht="12" customHeight="1">
      <c r="A4" s="320" t="s">
        <v>1</v>
      </c>
      <c r="B4" s="321"/>
      <c r="C4" s="321"/>
      <c r="D4" s="337"/>
      <c r="E4" s="211"/>
      <c r="F4" s="211"/>
      <c r="G4" s="211"/>
      <c r="H4" s="212"/>
      <c r="I4" s="8"/>
      <c r="J4" s="234" t="s">
        <v>62</v>
      </c>
      <c r="K4" s="235"/>
      <c r="L4" s="328" t="s">
        <v>2</v>
      </c>
      <c r="M4" s="329"/>
      <c r="N4" s="329"/>
      <c r="O4" s="329"/>
      <c r="P4" s="329"/>
      <c r="Q4" s="329"/>
      <c r="R4" s="329"/>
      <c r="S4" s="329"/>
      <c r="T4" s="330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7" s="9" customFormat="1" ht="15" customHeight="1">
      <c r="A5" s="322"/>
      <c r="B5" s="323"/>
      <c r="C5" s="323"/>
      <c r="D5" s="338"/>
      <c r="E5" s="213"/>
      <c r="F5" s="213"/>
      <c r="G5" s="213"/>
      <c r="H5" s="214"/>
      <c r="I5" s="8"/>
      <c r="J5" s="236"/>
      <c r="K5" s="237"/>
      <c r="L5" s="331"/>
      <c r="M5" s="332"/>
      <c r="N5" s="332"/>
      <c r="O5" s="332"/>
      <c r="P5" s="332"/>
      <c r="Q5" s="332"/>
      <c r="R5" s="332"/>
      <c r="S5" s="332"/>
      <c r="T5" s="333"/>
    </row>
    <row r="6" spans="1:37" s="9" customFormat="1" ht="15" customHeight="1">
      <c r="A6" s="324"/>
      <c r="B6" s="325"/>
      <c r="C6" s="325"/>
      <c r="D6" s="338"/>
      <c r="E6" s="213"/>
      <c r="F6" s="213"/>
      <c r="G6" s="213"/>
      <c r="H6" s="214"/>
      <c r="I6" s="8"/>
      <c r="J6" s="238"/>
      <c r="K6" s="239"/>
      <c r="L6" s="331"/>
      <c r="M6" s="332"/>
      <c r="N6" s="332"/>
      <c r="O6" s="332"/>
      <c r="P6" s="332"/>
      <c r="Q6" s="332"/>
      <c r="R6" s="332"/>
      <c r="S6" s="332"/>
      <c r="T6" s="333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7" ht="27" customHeight="1" thickBot="1">
      <c r="A7" s="326"/>
      <c r="B7" s="327"/>
      <c r="C7" s="327"/>
      <c r="D7" s="339"/>
      <c r="E7" s="215"/>
      <c r="F7" s="215"/>
      <c r="G7" s="215"/>
      <c r="H7" s="216"/>
      <c r="I7" s="8"/>
      <c r="J7" s="240"/>
      <c r="K7" s="241"/>
      <c r="L7" s="334"/>
      <c r="M7" s="335"/>
      <c r="N7" s="335"/>
      <c r="O7" s="335"/>
      <c r="P7" s="335"/>
      <c r="Q7" s="335"/>
      <c r="R7" s="335"/>
      <c r="S7" s="335"/>
      <c r="T7" s="336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7" s="9" customFormat="1" ht="19.5" customHeight="1">
      <c r="A8" s="191" t="s">
        <v>37</v>
      </c>
      <c r="B8" s="192"/>
      <c r="C8" s="193"/>
      <c r="D8" s="265"/>
      <c r="E8" s="266"/>
      <c r="F8" s="266"/>
      <c r="G8" s="266"/>
      <c r="H8" s="267"/>
      <c r="I8" s="200" t="s">
        <v>3</v>
      </c>
      <c r="J8" s="193"/>
      <c r="K8" s="11" t="s">
        <v>4</v>
      </c>
      <c r="L8" s="204"/>
      <c r="M8" s="204"/>
      <c r="N8" s="204"/>
      <c r="O8" s="204"/>
      <c r="P8" s="204"/>
      <c r="Q8" s="204"/>
      <c r="R8" s="204"/>
      <c r="S8" s="12" t="s">
        <v>48</v>
      </c>
      <c r="T8" s="205"/>
      <c r="U8" s="205"/>
      <c r="V8" s="205"/>
      <c r="W8" s="205"/>
      <c r="X8" s="206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9.5" customHeight="1">
      <c r="A9" s="194"/>
      <c r="B9" s="195"/>
      <c r="C9" s="196"/>
      <c r="D9" s="268"/>
      <c r="E9" s="269"/>
      <c r="F9" s="269"/>
      <c r="G9" s="269"/>
      <c r="H9" s="270"/>
      <c r="I9" s="201"/>
      <c r="J9" s="196"/>
      <c r="K9" s="207"/>
      <c r="L9" s="146"/>
      <c r="M9" s="146"/>
      <c r="N9" s="146"/>
      <c r="O9" s="146"/>
      <c r="P9" s="146"/>
      <c r="Q9" s="146"/>
      <c r="R9" s="146"/>
      <c r="S9" s="14" t="s">
        <v>5</v>
      </c>
      <c r="T9" s="209"/>
      <c r="U9" s="209"/>
      <c r="V9" s="209"/>
      <c r="W9" s="209"/>
      <c r="X9" s="210"/>
    </row>
    <row r="10" spans="1:37" ht="19.5" customHeight="1">
      <c r="A10" s="194"/>
      <c r="B10" s="195"/>
      <c r="C10" s="196"/>
      <c r="D10" s="268"/>
      <c r="E10" s="269"/>
      <c r="F10" s="269"/>
      <c r="G10" s="269"/>
      <c r="H10" s="270"/>
      <c r="I10" s="201"/>
      <c r="J10" s="196"/>
      <c r="K10" s="207"/>
      <c r="L10" s="146"/>
      <c r="M10" s="146"/>
      <c r="N10" s="146"/>
      <c r="O10" s="146"/>
      <c r="P10" s="146"/>
      <c r="Q10" s="146"/>
      <c r="R10" s="146"/>
      <c r="S10" s="14" t="s">
        <v>6</v>
      </c>
      <c r="T10" s="106"/>
      <c r="U10" s="106"/>
      <c r="V10" s="106"/>
      <c r="W10" s="106"/>
      <c r="X10" s="107"/>
    </row>
    <row r="11" spans="1:37" ht="20.25" customHeight="1" thickBot="1">
      <c r="A11" s="197"/>
      <c r="B11" s="198"/>
      <c r="C11" s="199"/>
      <c r="D11" s="271"/>
      <c r="E11" s="272"/>
      <c r="F11" s="272"/>
      <c r="G11" s="272"/>
      <c r="H11" s="273"/>
      <c r="I11" s="202"/>
      <c r="J11" s="199"/>
      <c r="K11" s="208"/>
      <c r="L11" s="149"/>
      <c r="M11" s="149"/>
      <c r="N11" s="149"/>
      <c r="O11" s="149"/>
      <c r="P11" s="149"/>
      <c r="Q11" s="149"/>
      <c r="R11" s="149"/>
      <c r="S11" s="17" t="s">
        <v>52</v>
      </c>
      <c r="T11" s="232"/>
      <c r="U11" s="232"/>
      <c r="V11" s="232"/>
      <c r="W11" s="232"/>
      <c r="X11" s="233"/>
    </row>
    <row r="12" spans="1:37" ht="3.75" customHeight="1" thickBot="1"/>
    <row r="13" spans="1:37" ht="21.75" customHeight="1">
      <c r="A13" s="278" t="s">
        <v>7</v>
      </c>
      <c r="B13" s="204"/>
      <c r="C13" s="204"/>
      <c r="D13" s="279"/>
      <c r="E13" s="280" t="s">
        <v>77</v>
      </c>
      <c r="F13" s="281"/>
      <c r="G13" s="281"/>
      <c r="H13" s="281"/>
      <c r="I13" s="281"/>
      <c r="J13" s="281"/>
      <c r="K13" s="281"/>
      <c r="L13" s="281"/>
      <c r="M13" s="282"/>
      <c r="N13" s="275" t="s">
        <v>8</v>
      </c>
      <c r="O13" s="104"/>
      <c r="P13" s="108" t="s">
        <v>53</v>
      </c>
      <c r="Q13" s="105"/>
      <c r="R13" s="108"/>
      <c r="S13" s="108"/>
      <c r="T13" s="105"/>
      <c r="U13" s="105"/>
      <c r="V13" s="105"/>
      <c r="W13" s="105"/>
      <c r="X13" s="105"/>
    </row>
    <row r="14" spans="1:37" ht="20.25" thickBot="1">
      <c r="A14" s="145"/>
      <c r="B14" s="146"/>
      <c r="C14" s="146"/>
      <c r="D14" s="147"/>
      <c r="E14" s="120">
        <v>2</v>
      </c>
      <c r="F14" s="120">
        <v>3</v>
      </c>
      <c r="G14" s="120">
        <v>4</v>
      </c>
      <c r="H14" s="120">
        <v>5</v>
      </c>
      <c r="I14" s="120">
        <v>6</v>
      </c>
      <c r="J14" s="120">
        <v>7</v>
      </c>
      <c r="K14" s="120">
        <v>8</v>
      </c>
      <c r="L14" s="120">
        <v>9</v>
      </c>
      <c r="M14" s="120">
        <v>10</v>
      </c>
      <c r="N14" s="276"/>
      <c r="O14" s="104"/>
      <c r="P14" s="105"/>
      <c r="Q14" s="71" t="s">
        <v>88</v>
      </c>
      <c r="R14" s="108"/>
      <c r="S14" s="108"/>
      <c r="T14" s="105"/>
      <c r="U14" s="105"/>
      <c r="V14" s="105"/>
      <c r="W14" s="105"/>
      <c r="X14" s="105"/>
    </row>
    <row r="15" spans="1:37" ht="20.25" thickBot="1">
      <c r="A15" s="145"/>
      <c r="B15" s="146"/>
      <c r="C15" s="146"/>
      <c r="D15" s="147"/>
      <c r="E15" s="121" t="s">
        <v>74</v>
      </c>
      <c r="F15" s="121" t="s">
        <v>75</v>
      </c>
      <c r="G15" s="121" t="s">
        <v>76</v>
      </c>
      <c r="H15" s="121" t="s">
        <v>70</v>
      </c>
      <c r="I15" s="121" t="s">
        <v>71</v>
      </c>
      <c r="J15" s="121" t="s">
        <v>72</v>
      </c>
      <c r="K15" s="121" t="s">
        <v>73</v>
      </c>
      <c r="L15" s="121" t="s">
        <v>74</v>
      </c>
      <c r="M15" s="121" t="s">
        <v>89</v>
      </c>
      <c r="N15" s="277"/>
      <c r="O15" s="20"/>
      <c r="P15" s="21" t="s">
        <v>10</v>
      </c>
      <c r="Q15" s="262" t="s">
        <v>11</v>
      </c>
      <c r="R15" s="263"/>
      <c r="S15" s="263"/>
      <c r="T15" s="264"/>
      <c r="U15" s="262" t="s">
        <v>12</v>
      </c>
      <c r="V15" s="264"/>
      <c r="W15" s="262" t="s">
        <v>13</v>
      </c>
      <c r="X15" s="274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37" ht="30" customHeight="1">
      <c r="A16" s="283" t="s">
        <v>14</v>
      </c>
      <c r="B16" s="284"/>
      <c r="C16" s="23" t="s">
        <v>15</v>
      </c>
      <c r="D16" s="24" t="s">
        <v>16</v>
      </c>
      <c r="E16" s="76"/>
      <c r="F16" s="76"/>
      <c r="G16" s="76"/>
      <c r="H16" s="76"/>
      <c r="I16" s="76"/>
      <c r="J16" s="76"/>
      <c r="K16" s="76"/>
      <c r="L16" s="76"/>
      <c r="M16" s="76"/>
      <c r="N16" s="26" t="str">
        <f>IF(SUM(E16:M16)=0,"",SUM(E16:M16))</f>
        <v/>
      </c>
      <c r="O16" s="105"/>
      <c r="P16" s="290" t="s">
        <v>17</v>
      </c>
      <c r="Q16" s="248" t="s">
        <v>88</v>
      </c>
      <c r="R16" s="297"/>
      <c r="S16" s="77"/>
      <c r="T16" s="28" t="s">
        <v>68</v>
      </c>
      <c r="U16" s="242" t="str">
        <f>IF(SUM(S16:S18)+Q19=0,"",S16*4500+S17*8000+S18*6000)</f>
        <v/>
      </c>
      <c r="V16" s="250" t="s">
        <v>18</v>
      </c>
      <c r="W16" s="242" t="str">
        <f>IF(U16="","",U16+Q19*1000)</f>
        <v/>
      </c>
      <c r="X16" s="258" t="s">
        <v>18</v>
      </c>
      <c r="AJ16" s="22"/>
      <c r="AK16" s="22"/>
    </row>
    <row r="17" spans="1:37" s="22" customFormat="1" ht="30" customHeight="1">
      <c r="A17" s="285"/>
      <c r="B17" s="286"/>
      <c r="C17" s="29" t="s">
        <v>19</v>
      </c>
      <c r="D17" s="30" t="s">
        <v>20</v>
      </c>
      <c r="E17" s="78"/>
      <c r="F17" s="78"/>
      <c r="G17" s="78"/>
      <c r="H17" s="78"/>
      <c r="I17" s="78"/>
      <c r="J17" s="78"/>
      <c r="K17" s="78"/>
      <c r="L17" s="78"/>
      <c r="M17" s="78"/>
      <c r="N17" s="32" t="str">
        <f t="shared" ref="N17:N19" si="0">IF(SUM(E17:M17)=0,"",SUM(E17:M17))</f>
        <v/>
      </c>
      <c r="O17" s="105"/>
      <c r="P17" s="291"/>
      <c r="Q17" s="293" t="s">
        <v>39</v>
      </c>
      <c r="R17" s="294"/>
      <c r="S17" s="79"/>
      <c r="T17" s="33" t="s">
        <v>42</v>
      </c>
      <c r="U17" s="256"/>
      <c r="V17" s="251"/>
      <c r="W17" s="243"/>
      <c r="X17" s="259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30" customHeight="1">
      <c r="A18" s="285"/>
      <c r="B18" s="286"/>
      <c r="C18" s="152" t="s">
        <v>21</v>
      </c>
      <c r="D18" s="34" t="s">
        <v>16</v>
      </c>
      <c r="E18" s="80"/>
      <c r="F18" s="80"/>
      <c r="G18" s="80"/>
      <c r="H18" s="80"/>
      <c r="I18" s="80"/>
      <c r="J18" s="80"/>
      <c r="K18" s="80"/>
      <c r="L18" s="80"/>
      <c r="M18" s="80"/>
      <c r="N18" s="36" t="str">
        <f t="shared" si="0"/>
        <v/>
      </c>
      <c r="O18" s="105"/>
      <c r="P18" s="292"/>
      <c r="Q18" s="248" t="s">
        <v>40</v>
      </c>
      <c r="R18" s="249"/>
      <c r="S18" s="81"/>
      <c r="T18" s="37" t="s">
        <v>42</v>
      </c>
      <c r="U18" s="257"/>
      <c r="V18" s="252"/>
      <c r="W18" s="243"/>
      <c r="X18" s="259"/>
    </row>
    <row r="19" spans="1:37" ht="30" customHeight="1" thickBot="1">
      <c r="A19" s="285"/>
      <c r="B19" s="286"/>
      <c r="C19" s="153"/>
      <c r="D19" s="30" t="s">
        <v>20</v>
      </c>
      <c r="E19" s="78"/>
      <c r="F19" s="78"/>
      <c r="G19" s="78"/>
      <c r="H19" s="78"/>
      <c r="I19" s="78"/>
      <c r="J19" s="78"/>
      <c r="K19" s="78"/>
      <c r="L19" s="78"/>
      <c r="M19" s="78"/>
      <c r="N19" s="32" t="str">
        <f t="shared" si="0"/>
        <v/>
      </c>
      <c r="O19" s="105"/>
      <c r="P19" s="97" t="s">
        <v>41</v>
      </c>
      <c r="Q19" s="315"/>
      <c r="R19" s="316"/>
      <c r="S19" s="316"/>
      <c r="T19" s="38" t="s">
        <v>22</v>
      </c>
      <c r="U19" s="39" t="str">
        <f>IF(Q19=0,"",Q19*1000)</f>
        <v/>
      </c>
      <c r="V19" s="101" t="s">
        <v>18</v>
      </c>
      <c r="W19" s="244"/>
      <c r="X19" s="260"/>
    </row>
    <row r="20" spans="1:37" ht="30" customHeight="1">
      <c r="A20" s="285"/>
      <c r="B20" s="286"/>
      <c r="C20" s="250" t="s">
        <v>12</v>
      </c>
      <c r="D20" s="34" t="s">
        <v>16</v>
      </c>
      <c r="E20" s="82" t="str">
        <f>IF(E16+E18=0,"",E16+E18)</f>
        <v/>
      </c>
      <c r="F20" s="82" t="str">
        <f t="shared" ref="F20:M21" si="1">IF(F16+F18=0,"",F16+F18)</f>
        <v/>
      </c>
      <c r="G20" s="82" t="str">
        <f t="shared" si="1"/>
        <v/>
      </c>
      <c r="H20" s="82" t="str">
        <f t="shared" si="1"/>
        <v/>
      </c>
      <c r="I20" s="82" t="str">
        <f t="shared" si="1"/>
        <v/>
      </c>
      <c r="J20" s="82" t="str">
        <f t="shared" si="1"/>
        <v/>
      </c>
      <c r="K20" s="82" t="str">
        <f t="shared" si="1"/>
        <v/>
      </c>
      <c r="L20" s="82" t="str">
        <f t="shared" si="1"/>
        <v/>
      </c>
      <c r="M20" s="82" t="str">
        <f t="shared" si="1"/>
        <v/>
      </c>
      <c r="N20" s="36" t="str">
        <f>IF(SUM(E18:M18)=0,"",SUM(E16:M16)+SUM(E18:M18))</f>
        <v/>
      </c>
      <c r="O20" s="105"/>
      <c r="P20" s="42"/>
      <c r="Q20" s="42"/>
      <c r="R20" s="12"/>
      <c r="S20" s="12"/>
      <c r="T20" s="42"/>
      <c r="U20" s="42"/>
      <c r="V20" s="42"/>
      <c r="W20" s="42"/>
      <c r="X20" s="103"/>
    </row>
    <row r="21" spans="1:37" ht="30" customHeight="1" thickBot="1">
      <c r="A21" s="287"/>
      <c r="B21" s="288"/>
      <c r="C21" s="289"/>
      <c r="D21" s="45" t="s">
        <v>20</v>
      </c>
      <c r="E21" s="83" t="str">
        <f>IF(E17+E19=0,"",E17+E19)</f>
        <v/>
      </c>
      <c r="F21" s="83" t="str">
        <f t="shared" si="1"/>
        <v/>
      </c>
      <c r="G21" s="83" t="str">
        <f t="shared" si="1"/>
        <v/>
      </c>
      <c r="H21" s="83" t="str">
        <f t="shared" si="1"/>
        <v/>
      </c>
      <c r="I21" s="83" t="str">
        <f t="shared" si="1"/>
        <v/>
      </c>
      <c r="J21" s="83" t="str">
        <f t="shared" si="1"/>
        <v/>
      </c>
      <c r="K21" s="83" t="str">
        <f t="shared" si="1"/>
        <v/>
      </c>
      <c r="L21" s="83" t="str">
        <f t="shared" si="1"/>
        <v/>
      </c>
      <c r="M21" s="83" t="str">
        <f t="shared" si="1"/>
        <v/>
      </c>
      <c r="N21" s="47" t="str">
        <f>IF(SUM(E19:M19)=0,"",SUM(E17:M17)+SUM(E19:M19))</f>
        <v/>
      </c>
      <c r="O21" s="105"/>
      <c r="P21" s="108" t="s">
        <v>54</v>
      </c>
      <c r="Q21" s="105"/>
      <c r="T21" s="105"/>
      <c r="U21" s="105"/>
      <c r="X21" s="105"/>
    </row>
    <row r="22" spans="1:37" ht="30" customHeight="1">
      <c r="A22" s="177" t="s">
        <v>43</v>
      </c>
      <c r="B22" s="178"/>
      <c r="C22" s="23" t="s">
        <v>15</v>
      </c>
      <c r="D22" s="24" t="s">
        <v>16</v>
      </c>
      <c r="E22" s="76"/>
      <c r="F22" s="76"/>
      <c r="G22" s="76"/>
      <c r="H22" s="76"/>
      <c r="I22" s="76"/>
      <c r="J22" s="76"/>
      <c r="K22" s="76"/>
      <c r="L22" s="76"/>
      <c r="M22" s="76"/>
      <c r="N22" s="26" t="str">
        <f t="shared" ref="N22:N25" si="2">IF(SUM(E22:M22)=0,"",SUM(E22:M22))</f>
        <v/>
      </c>
      <c r="O22" s="105"/>
      <c r="P22" s="48" t="s">
        <v>24</v>
      </c>
      <c r="Q22" s="183" t="s">
        <v>25</v>
      </c>
      <c r="R22" s="184"/>
      <c r="S22" s="183" t="s">
        <v>26</v>
      </c>
      <c r="T22" s="184"/>
      <c r="U22" s="295" t="s">
        <v>27</v>
      </c>
      <c r="V22" s="296"/>
      <c r="W22" s="245" t="s">
        <v>13</v>
      </c>
      <c r="X22" s="246"/>
    </row>
    <row r="23" spans="1:37" ht="30" customHeight="1">
      <c r="A23" s="179"/>
      <c r="B23" s="180"/>
      <c r="C23" s="29" t="s">
        <v>19</v>
      </c>
      <c r="D23" s="30" t="s">
        <v>20</v>
      </c>
      <c r="E23" s="78"/>
      <c r="F23" s="78"/>
      <c r="G23" s="78"/>
      <c r="H23" s="78"/>
      <c r="I23" s="78"/>
      <c r="J23" s="78"/>
      <c r="K23" s="78"/>
      <c r="L23" s="78"/>
      <c r="M23" s="78"/>
      <c r="N23" s="32" t="str">
        <f t="shared" si="2"/>
        <v/>
      </c>
      <c r="O23" s="105"/>
      <c r="P23" s="100" t="s">
        <v>14</v>
      </c>
      <c r="Q23" s="239"/>
      <c r="R23" s="306"/>
      <c r="S23" s="239"/>
      <c r="T23" s="306"/>
      <c r="U23" s="239"/>
      <c r="V23" s="306"/>
      <c r="W23" s="186" t="str">
        <f>IF(SUM(Q23:V23)=0,"",SUM(Q23:V23))</f>
        <v/>
      </c>
      <c r="X23" s="247"/>
    </row>
    <row r="24" spans="1:37" ht="30" customHeight="1">
      <c r="A24" s="179"/>
      <c r="B24" s="180"/>
      <c r="C24" s="152" t="s">
        <v>21</v>
      </c>
      <c r="D24" s="34" t="s">
        <v>16</v>
      </c>
      <c r="E24" s="80"/>
      <c r="F24" s="80"/>
      <c r="G24" s="80"/>
      <c r="H24" s="80"/>
      <c r="I24" s="80"/>
      <c r="J24" s="80"/>
      <c r="K24" s="80"/>
      <c r="L24" s="80"/>
      <c r="M24" s="80"/>
      <c r="N24" s="36" t="str">
        <f t="shared" si="2"/>
        <v/>
      </c>
      <c r="O24" s="105"/>
      <c r="P24" s="50" t="s">
        <v>30</v>
      </c>
      <c r="Q24" s="239"/>
      <c r="R24" s="306"/>
      <c r="S24" s="239"/>
      <c r="T24" s="306"/>
      <c r="U24" s="239"/>
      <c r="V24" s="306"/>
      <c r="W24" s="186" t="str">
        <f t="shared" ref="W24:W25" si="3">IF(SUM(Q24:V24)=0,"",SUM(Q24:V24))</f>
        <v/>
      </c>
      <c r="X24" s="247"/>
    </row>
    <row r="25" spans="1:37" ht="30" customHeight="1">
      <c r="A25" s="179"/>
      <c r="B25" s="180"/>
      <c r="C25" s="153"/>
      <c r="D25" s="30" t="s">
        <v>20</v>
      </c>
      <c r="E25" s="78"/>
      <c r="F25" s="78"/>
      <c r="G25" s="78"/>
      <c r="H25" s="78"/>
      <c r="I25" s="78"/>
      <c r="J25" s="78"/>
      <c r="K25" s="78"/>
      <c r="L25" s="78"/>
      <c r="M25" s="78"/>
      <c r="N25" s="32" t="str">
        <f t="shared" si="2"/>
        <v/>
      </c>
      <c r="O25" s="105"/>
      <c r="P25" s="98" t="s">
        <v>61</v>
      </c>
      <c r="Q25" s="239"/>
      <c r="R25" s="306"/>
      <c r="S25" s="239"/>
      <c r="T25" s="306"/>
      <c r="U25" s="239"/>
      <c r="V25" s="306"/>
      <c r="W25" s="186" t="str">
        <f t="shared" si="3"/>
        <v/>
      </c>
      <c r="X25" s="247"/>
      <c r="Z25" s="261" t="s">
        <v>38</v>
      </c>
      <c r="AA25" s="261"/>
      <c r="AB25" s="261"/>
      <c r="AC25" s="261"/>
      <c r="AD25" s="261"/>
      <c r="AE25" s="261"/>
      <c r="AF25" s="261"/>
      <c r="AG25" s="261"/>
      <c r="AH25" s="261"/>
    </row>
    <row r="26" spans="1:37" ht="30" customHeight="1" thickBot="1">
      <c r="A26" s="179"/>
      <c r="B26" s="180"/>
      <c r="C26" s="152" t="s">
        <v>12</v>
      </c>
      <c r="D26" s="34" t="s">
        <v>16</v>
      </c>
      <c r="E26" s="82" t="str">
        <f>IF(E22+E24=0,"",E22+E24)</f>
        <v/>
      </c>
      <c r="F26" s="82" t="str">
        <f t="shared" ref="F26:M27" si="4">IF(F22+F24=0,"",F22+F24)</f>
        <v/>
      </c>
      <c r="G26" s="82" t="str">
        <f t="shared" si="4"/>
        <v/>
      </c>
      <c r="H26" s="82" t="str">
        <f t="shared" si="4"/>
        <v/>
      </c>
      <c r="I26" s="82" t="str">
        <f t="shared" si="4"/>
        <v/>
      </c>
      <c r="J26" s="82" t="str">
        <f t="shared" si="4"/>
        <v/>
      </c>
      <c r="K26" s="82" t="str">
        <f t="shared" si="4"/>
        <v/>
      </c>
      <c r="L26" s="82" t="str">
        <f t="shared" si="4"/>
        <v/>
      </c>
      <c r="M26" s="82" t="str">
        <f t="shared" si="4"/>
        <v/>
      </c>
      <c r="N26" s="84" t="str">
        <f>IF(SUM(E24:M24)=0,"",SUM(E22:M22)+SUM(E24:M24))</f>
        <v/>
      </c>
      <c r="O26" s="105"/>
      <c r="P26" s="52" t="s">
        <v>13</v>
      </c>
      <c r="Q26" s="186" t="str">
        <f>IF(SUM(Q23:R25)=0,"",SUM(Q23:R25))</f>
        <v/>
      </c>
      <c r="R26" s="187"/>
      <c r="S26" s="186" t="str">
        <f t="shared" ref="S26" si="5">IF(SUM(S23:T25)=0,"",SUM(S23:T25))</f>
        <v/>
      </c>
      <c r="T26" s="187"/>
      <c r="U26" s="186" t="str">
        <f t="shared" ref="U26" si="6">IF(SUM(U23:V25)=0,"",SUM(U23:V25))</f>
        <v/>
      </c>
      <c r="V26" s="187"/>
      <c r="W26" s="186" t="str">
        <f t="shared" ref="W26" si="7">IF(SUM(Q26:V26)=0,"",SUM(Q26:V26))</f>
        <v/>
      </c>
      <c r="X26" s="247"/>
      <c r="Z26" s="261"/>
      <c r="AA26" s="261"/>
      <c r="AB26" s="261"/>
      <c r="AC26" s="261"/>
      <c r="AD26" s="261"/>
      <c r="AE26" s="261"/>
      <c r="AF26" s="261"/>
      <c r="AG26" s="261"/>
      <c r="AH26" s="261"/>
    </row>
    <row r="27" spans="1:37" ht="30" customHeight="1" thickBot="1">
      <c r="A27" s="181"/>
      <c r="B27" s="182"/>
      <c r="C27" s="185"/>
      <c r="D27" s="45" t="s">
        <v>20</v>
      </c>
      <c r="E27" s="83" t="str">
        <f>IF(E23+E25=0,"",E23+E25)</f>
        <v/>
      </c>
      <c r="F27" s="83" t="str">
        <f t="shared" si="4"/>
        <v/>
      </c>
      <c r="G27" s="83" t="str">
        <f t="shared" si="4"/>
        <v/>
      </c>
      <c r="H27" s="83" t="str">
        <f t="shared" si="4"/>
        <v/>
      </c>
      <c r="I27" s="83" t="str">
        <f t="shared" si="4"/>
        <v/>
      </c>
      <c r="J27" s="83" t="str">
        <f t="shared" si="4"/>
        <v/>
      </c>
      <c r="K27" s="83" t="str">
        <f t="shared" si="4"/>
        <v/>
      </c>
      <c r="L27" s="83" t="str">
        <f t="shared" si="4"/>
        <v/>
      </c>
      <c r="M27" s="83" t="str">
        <f t="shared" si="4"/>
        <v/>
      </c>
      <c r="N27" s="85" t="str">
        <f>IF(SUM(E25:M25)=0,"",SUM(E23:M23)+SUM(E25:M25))</f>
        <v/>
      </c>
      <c r="O27" s="105"/>
      <c r="P27" s="42"/>
      <c r="Q27" s="42"/>
      <c r="R27" s="42"/>
      <c r="S27" s="42"/>
      <c r="T27" s="42"/>
      <c r="U27" s="42"/>
      <c r="V27" s="42"/>
      <c r="W27" s="42"/>
      <c r="X27" s="42"/>
    </row>
    <row r="28" spans="1:37" ht="30" customHeight="1">
      <c r="A28" s="145" t="s">
        <v>31</v>
      </c>
      <c r="B28" s="147" t="s">
        <v>32</v>
      </c>
      <c r="C28" s="53" t="s">
        <v>15</v>
      </c>
      <c r="D28" s="54" t="s">
        <v>16</v>
      </c>
      <c r="E28" s="86"/>
      <c r="F28" s="86"/>
      <c r="G28" s="86"/>
      <c r="H28" s="86"/>
      <c r="I28" s="86"/>
      <c r="J28" s="86"/>
      <c r="K28" s="86"/>
      <c r="L28" s="86"/>
      <c r="M28" s="86"/>
      <c r="N28" s="26" t="str">
        <f t="shared" ref="N28:N31" si="8">IF(SUM(E28:M28)=0,"",SUM(E28:M28))</f>
        <v/>
      </c>
      <c r="O28" s="105"/>
      <c r="P28" s="4" t="s">
        <v>80</v>
      </c>
    </row>
    <row r="29" spans="1:37" ht="30" customHeight="1">
      <c r="A29" s="145"/>
      <c r="B29" s="147"/>
      <c r="C29" s="29" t="s">
        <v>19</v>
      </c>
      <c r="D29" s="30" t="s">
        <v>20</v>
      </c>
      <c r="E29" s="78"/>
      <c r="F29" s="78"/>
      <c r="G29" s="78"/>
      <c r="H29" s="78"/>
      <c r="I29" s="78"/>
      <c r="J29" s="78"/>
      <c r="K29" s="78"/>
      <c r="L29" s="78"/>
      <c r="M29" s="78"/>
      <c r="N29" s="32" t="str">
        <f t="shared" si="8"/>
        <v/>
      </c>
      <c r="O29" s="105"/>
      <c r="P29" s="4" t="s">
        <v>81</v>
      </c>
    </row>
    <row r="30" spans="1:37" ht="30" customHeight="1">
      <c r="A30" s="145"/>
      <c r="B30" s="147"/>
      <c r="C30" s="152" t="s">
        <v>21</v>
      </c>
      <c r="D30" s="34" t="s">
        <v>16</v>
      </c>
      <c r="E30" s="80"/>
      <c r="F30" s="80"/>
      <c r="G30" s="80"/>
      <c r="H30" s="80"/>
      <c r="I30" s="80"/>
      <c r="J30" s="80"/>
      <c r="K30" s="80"/>
      <c r="L30" s="80"/>
      <c r="M30" s="80"/>
      <c r="N30" s="36" t="str">
        <f t="shared" si="8"/>
        <v/>
      </c>
      <c r="O30" s="105"/>
      <c r="P30" s="109" t="s">
        <v>60</v>
      </c>
      <c r="Q30" s="109"/>
      <c r="R30" s="109"/>
      <c r="S30" s="109"/>
      <c r="T30" s="109"/>
      <c r="U30" s="109"/>
      <c r="V30" s="109"/>
      <c r="W30" s="109"/>
      <c r="X30" s="109"/>
    </row>
    <row r="31" spans="1:37" ht="30" customHeight="1">
      <c r="A31" s="145"/>
      <c r="B31" s="147"/>
      <c r="C31" s="153"/>
      <c r="D31" s="30" t="s">
        <v>20</v>
      </c>
      <c r="E31" s="78"/>
      <c r="F31" s="78"/>
      <c r="G31" s="78"/>
      <c r="H31" s="78"/>
      <c r="I31" s="78"/>
      <c r="J31" s="78"/>
      <c r="K31" s="78"/>
      <c r="L31" s="78"/>
      <c r="M31" s="78"/>
      <c r="N31" s="32" t="str">
        <f t="shared" si="8"/>
        <v/>
      </c>
      <c r="O31" s="105"/>
      <c r="P31" s="139" t="s">
        <v>93</v>
      </c>
      <c r="Q31" s="139"/>
      <c r="R31" s="139"/>
      <c r="S31" s="139"/>
      <c r="T31" s="139"/>
      <c r="U31" s="139"/>
      <c r="V31" s="139"/>
      <c r="W31" s="139"/>
      <c r="X31" s="127"/>
    </row>
    <row r="32" spans="1:37" ht="30" customHeight="1" thickBot="1">
      <c r="A32" s="145"/>
      <c r="B32" s="147"/>
      <c r="C32" s="152" t="s">
        <v>12</v>
      </c>
      <c r="D32" s="34" t="s">
        <v>16</v>
      </c>
      <c r="E32" s="82" t="str">
        <f>IF(E28+E30=0,"",E28+E30)</f>
        <v/>
      </c>
      <c r="F32" s="82" t="str">
        <f t="shared" ref="F32:M33" si="9">IF(F28+F30=0,"",F28+F30)</f>
        <v/>
      </c>
      <c r="G32" s="82" t="str">
        <f t="shared" si="9"/>
        <v/>
      </c>
      <c r="H32" s="82" t="str">
        <f t="shared" si="9"/>
        <v/>
      </c>
      <c r="I32" s="82" t="str">
        <f t="shared" si="9"/>
        <v/>
      </c>
      <c r="J32" s="82" t="str">
        <f t="shared" si="9"/>
        <v/>
      </c>
      <c r="K32" s="82" t="str">
        <f t="shared" si="9"/>
        <v/>
      </c>
      <c r="L32" s="82" t="str">
        <f t="shared" si="9"/>
        <v/>
      </c>
      <c r="M32" s="82" t="str">
        <f t="shared" si="9"/>
        <v/>
      </c>
      <c r="N32" s="84" t="str">
        <f>IF(SUM(E30:M30)=0,"",SUM(E28:M28)+SUM(E30:M30))</f>
        <v/>
      </c>
      <c r="O32" s="105"/>
      <c r="P32" s="317" t="s">
        <v>95</v>
      </c>
      <c r="Q32" s="317"/>
      <c r="R32" s="317"/>
      <c r="S32" s="317"/>
      <c r="T32" s="317"/>
      <c r="U32" s="317"/>
      <c r="V32" s="317"/>
      <c r="W32" s="317"/>
      <c r="X32" s="127"/>
      <c r="Y32" s="57"/>
    </row>
    <row r="33" spans="1:24" ht="30" customHeight="1" thickBot="1">
      <c r="A33" s="154"/>
      <c r="B33" s="155"/>
      <c r="C33" s="156"/>
      <c r="D33" s="58" t="s">
        <v>20</v>
      </c>
      <c r="E33" s="87" t="str">
        <f>IF(E29+E31=0,"",E29+E31)</f>
        <v/>
      </c>
      <c r="F33" s="87" t="str">
        <f t="shared" si="9"/>
        <v/>
      </c>
      <c r="G33" s="87" t="str">
        <f t="shared" si="9"/>
        <v/>
      </c>
      <c r="H33" s="87" t="str">
        <f t="shared" si="9"/>
        <v/>
      </c>
      <c r="I33" s="87" t="str">
        <f t="shared" si="9"/>
        <v/>
      </c>
      <c r="J33" s="87" t="str">
        <f t="shared" si="9"/>
        <v/>
      </c>
      <c r="K33" s="87" t="str">
        <f t="shared" si="9"/>
        <v/>
      </c>
      <c r="L33" s="87" t="str">
        <f t="shared" si="9"/>
        <v/>
      </c>
      <c r="M33" s="87" t="str">
        <f t="shared" si="9"/>
        <v/>
      </c>
      <c r="N33" s="88" t="str">
        <f>IF(SUM(E31:M31)=0,"",SUM(E29:M29)+SUM(E31:M31))</f>
        <v/>
      </c>
      <c r="O33" s="105"/>
      <c r="P33" s="166" t="s">
        <v>34</v>
      </c>
      <c r="Q33" s="167"/>
      <c r="R33" s="167"/>
      <c r="S33" s="167"/>
      <c r="T33" s="167"/>
      <c r="U33" s="167"/>
      <c r="V33" s="307"/>
      <c r="W33" s="307"/>
      <c r="X33" s="308"/>
    </row>
    <row r="34" spans="1:24" ht="30" customHeight="1" thickTop="1">
      <c r="A34" s="142" t="s">
        <v>35</v>
      </c>
      <c r="B34" s="143"/>
      <c r="C34" s="144"/>
      <c r="D34" s="61" t="s">
        <v>16</v>
      </c>
      <c r="E34" s="89" t="str">
        <f>IF(E16+E18+E22+E24+E28+E30=0,"",E16+E18+E22+E24+E28+E30)</f>
        <v/>
      </c>
      <c r="F34" s="89" t="str">
        <f t="shared" ref="F34:M35" si="10">IF(F16+F18+F22+F24+F28+F30=0,"",F16+F18+F22+F24+F28+F30)</f>
        <v/>
      </c>
      <c r="G34" s="89" t="str">
        <f t="shared" si="10"/>
        <v/>
      </c>
      <c r="H34" s="89" t="str">
        <f t="shared" si="10"/>
        <v/>
      </c>
      <c r="I34" s="89" t="str">
        <f t="shared" si="10"/>
        <v/>
      </c>
      <c r="J34" s="89" t="str">
        <f t="shared" si="10"/>
        <v/>
      </c>
      <c r="K34" s="89" t="str">
        <f t="shared" si="10"/>
        <v/>
      </c>
      <c r="L34" s="89" t="str">
        <f t="shared" si="10"/>
        <v/>
      </c>
      <c r="M34" s="89" t="str">
        <f t="shared" si="10"/>
        <v/>
      </c>
      <c r="N34" s="90" t="str">
        <f>IF(SUM(E16:M16)+SUM(E18:M18)+SUM(E22:M22)+SUM(E24:M24)+SUM(E28:M28)+SUM(E30:M30)=0,"",SUM(E16:M16)+SUM(E18:M18)+SUM(E22:M22)+SUM(E24:M24)+SUM(E28:M28)+SUM(E30:M30))</f>
        <v/>
      </c>
      <c r="O34" s="105"/>
      <c r="P34" s="169"/>
      <c r="Q34" s="170"/>
      <c r="R34" s="170"/>
      <c r="S34" s="170"/>
      <c r="T34" s="170"/>
      <c r="U34" s="170"/>
      <c r="V34" s="309"/>
      <c r="W34" s="309"/>
      <c r="X34" s="310"/>
    </row>
    <row r="35" spans="1:24" ht="30" customHeight="1">
      <c r="A35" s="145"/>
      <c r="B35" s="146"/>
      <c r="C35" s="147"/>
      <c r="D35" s="64" t="s">
        <v>20</v>
      </c>
      <c r="E35" s="91" t="str">
        <f>IF(E17+E19+E23+E25+E29+E31=0,"",E17+E19+E23+E25+E29+E31)</f>
        <v/>
      </c>
      <c r="F35" s="91" t="str">
        <f t="shared" si="10"/>
        <v/>
      </c>
      <c r="G35" s="91" t="str">
        <f t="shared" si="10"/>
        <v/>
      </c>
      <c r="H35" s="91" t="str">
        <f t="shared" si="10"/>
        <v/>
      </c>
      <c r="I35" s="91" t="str">
        <f t="shared" si="10"/>
        <v/>
      </c>
      <c r="J35" s="91" t="str">
        <f t="shared" si="10"/>
        <v/>
      </c>
      <c r="K35" s="91" t="str">
        <f t="shared" si="10"/>
        <v/>
      </c>
      <c r="L35" s="91" t="str">
        <f t="shared" si="10"/>
        <v/>
      </c>
      <c r="M35" s="91" t="str">
        <f t="shared" si="10"/>
        <v/>
      </c>
      <c r="N35" s="92" t="str">
        <f>IF(SUM(E17:M17)+SUM(E19:M19)+SUM(E23:M23)+SUM(E25:M25)+SUM(E29:M29)+SUM(E31:M31)=0,"",SUM(E17:M17)+SUM(E19:M19)+SUM(E23:M23)+SUM(E25:M25)+SUM(E29:M29)+SUM(E31:M31))</f>
        <v/>
      </c>
      <c r="O35" s="105"/>
      <c r="P35" s="169"/>
      <c r="Q35" s="170"/>
      <c r="R35" s="170"/>
      <c r="S35" s="170"/>
      <c r="T35" s="170"/>
      <c r="U35" s="170"/>
      <c r="V35" s="309"/>
      <c r="W35" s="309"/>
      <c r="X35" s="310"/>
    </row>
    <row r="36" spans="1:24" ht="30" customHeight="1" thickBot="1">
      <c r="A36" s="148"/>
      <c r="B36" s="149"/>
      <c r="C36" s="150"/>
      <c r="D36" s="67" t="s">
        <v>36</v>
      </c>
      <c r="E36" s="93" t="str">
        <f>IF(SUM(E16:E19)+SUM(E22:E25)+SUM(E28:E31)=0,"",SUM(E16:E19)+SUM(E22:E25)+SUM(E28:E31))</f>
        <v/>
      </c>
      <c r="F36" s="93" t="str">
        <f t="shared" ref="F36:M36" si="11">IF(SUM(F16:F19)+SUM(F22:F25)+SUM(F28:F31)=0,"",SUM(F16:F19)+SUM(F22:F25)+SUM(F28:F31))</f>
        <v/>
      </c>
      <c r="G36" s="93" t="str">
        <f t="shared" si="11"/>
        <v/>
      </c>
      <c r="H36" s="93" t="str">
        <f t="shared" si="11"/>
        <v/>
      </c>
      <c r="I36" s="93" t="str">
        <f t="shared" si="11"/>
        <v/>
      </c>
      <c r="J36" s="93" t="str">
        <f t="shared" si="11"/>
        <v/>
      </c>
      <c r="K36" s="93" t="str">
        <f t="shared" si="11"/>
        <v/>
      </c>
      <c r="L36" s="93" t="str">
        <f t="shared" si="11"/>
        <v/>
      </c>
      <c r="M36" s="93" t="str">
        <f t="shared" si="11"/>
        <v/>
      </c>
      <c r="N36" s="94" t="str">
        <f>IF(SUM(E16:M19)+SUM(E22:M25)+SUM(E28:M31)=0,"",SUM(E36:M36))</f>
        <v/>
      </c>
      <c r="O36" s="70"/>
      <c r="P36" s="169"/>
      <c r="Q36" s="170"/>
      <c r="R36" s="170"/>
      <c r="S36" s="170"/>
      <c r="T36" s="170"/>
      <c r="U36" s="170"/>
      <c r="V36" s="309"/>
      <c r="W36" s="309"/>
      <c r="X36" s="310"/>
    </row>
    <row r="37" spans="1:24" ht="30" customHeight="1" thickBot="1">
      <c r="A37" s="71"/>
      <c r="B37" s="71"/>
      <c r="C37" s="71" t="s">
        <v>84</v>
      </c>
      <c r="D37" s="71"/>
      <c r="E37" s="72"/>
      <c r="F37" s="72"/>
      <c r="G37" s="72"/>
      <c r="H37" s="72"/>
      <c r="I37" s="72"/>
      <c r="J37" s="72"/>
      <c r="K37" s="72"/>
      <c r="L37" s="72"/>
      <c r="M37" s="73"/>
      <c r="O37" s="109"/>
      <c r="P37" s="169"/>
      <c r="Q37" s="170"/>
      <c r="R37" s="170"/>
      <c r="S37" s="170"/>
      <c r="T37" s="170"/>
      <c r="U37" s="170"/>
      <c r="V37" s="309"/>
      <c r="W37" s="309"/>
      <c r="X37" s="310"/>
    </row>
    <row r="38" spans="1:24">
      <c r="A38" s="302" t="s">
        <v>55</v>
      </c>
      <c r="B38" s="303"/>
      <c r="C38" s="303"/>
      <c r="D38" s="304"/>
      <c r="E38" s="122">
        <v>43863</v>
      </c>
      <c r="F38" s="122">
        <v>43864</v>
      </c>
      <c r="G38" s="122">
        <v>43865</v>
      </c>
      <c r="H38" s="122">
        <v>43866</v>
      </c>
      <c r="I38" s="122">
        <v>43867</v>
      </c>
      <c r="J38" s="122">
        <v>43868</v>
      </c>
      <c r="K38" s="122">
        <v>43869</v>
      </c>
      <c r="L38" s="122">
        <v>43870</v>
      </c>
      <c r="M38" s="122">
        <v>43871</v>
      </c>
      <c r="N38" s="95" t="s">
        <v>36</v>
      </c>
      <c r="O38" s="6"/>
      <c r="P38" s="169"/>
      <c r="Q38" s="170"/>
      <c r="R38" s="170"/>
      <c r="S38" s="170"/>
      <c r="T38" s="170"/>
      <c r="U38" s="170"/>
      <c r="V38" s="309"/>
      <c r="W38" s="309"/>
      <c r="X38" s="310"/>
    </row>
    <row r="39" spans="1:24">
      <c r="A39" s="340" t="s">
        <v>56</v>
      </c>
      <c r="B39" s="341"/>
      <c r="C39" s="250"/>
      <c r="D39" s="102" t="s">
        <v>65</v>
      </c>
      <c r="E39" s="124"/>
      <c r="F39" s="124"/>
      <c r="G39" s="124"/>
      <c r="H39" s="124"/>
      <c r="I39" s="124"/>
      <c r="J39" s="124"/>
      <c r="K39" s="124"/>
      <c r="L39" s="124"/>
      <c r="M39" s="124"/>
      <c r="N39" s="112" t="str">
        <f t="shared" ref="N39:N40" si="12">IF(SUM(E39:M39)=0,"",SUM(E39:M39))</f>
        <v/>
      </c>
      <c r="O39" s="6"/>
      <c r="P39" s="169"/>
      <c r="Q39" s="170"/>
      <c r="R39" s="170"/>
      <c r="S39" s="170"/>
      <c r="T39" s="170"/>
      <c r="U39" s="170"/>
      <c r="V39" s="309"/>
      <c r="W39" s="309"/>
      <c r="X39" s="310"/>
    </row>
    <row r="40" spans="1:24" ht="20.25" thickBot="1">
      <c r="A40" s="342"/>
      <c r="B40" s="343"/>
      <c r="C40" s="251"/>
      <c r="D40" s="113" t="s">
        <v>66</v>
      </c>
      <c r="E40" s="125"/>
      <c r="F40" s="125"/>
      <c r="G40" s="125"/>
      <c r="H40" s="125"/>
      <c r="I40" s="125"/>
      <c r="J40" s="125"/>
      <c r="K40" s="125"/>
      <c r="L40" s="125"/>
      <c r="M40" s="125"/>
      <c r="N40" s="114" t="str">
        <f t="shared" si="12"/>
        <v/>
      </c>
      <c r="O40" s="6"/>
      <c r="P40" s="169"/>
      <c r="Q40" s="170"/>
      <c r="R40" s="170"/>
      <c r="S40" s="170"/>
      <c r="T40" s="170"/>
      <c r="U40" s="170"/>
      <c r="V40" s="311"/>
      <c r="W40" s="311"/>
      <c r="X40" s="312"/>
    </row>
    <row r="41" spans="1:24" ht="20.25" thickBot="1">
      <c r="A41" s="344"/>
      <c r="B41" s="232"/>
      <c r="C41" s="289"/>
      <c r="D41" s="110" t="s">
        <v>67</v>
      </c>
      <c r="E41" s="126"/>
      <c r="F41" s="126"/>
      <c r="G41" s="126"/>
      <c r="H41" s="126"/>
      <c r="I41" s="126"/>
      <c r="J41" s="126"/>
      <c r="K41" s="126"/>
      <c r="L41" s="126"/>
      <c r="M41" s="126"/>
      <c r="N41" s="96" t="str">
        <f>IF(SUM(E41:M41)=0,"",SUM(E41:M41))</f>
        <v/>
      </c>
      <c r="O41" s="7"/>
      <c r="P41" s="169"/>
      <c r="Q41" s="170"/>
      <c r="R41" s="170"/>
      <c r="S41" s="170"/>
      <c r="T41" s="170"/>
      <c r="U41" s="170"/>
      <c r="V41" s="345" t="s">
        <v>64</v>
      </c>
      <c r="W41" s="346"/>
      <c r="X41" s="347"/>
    </row>
    <row r="42" spans="1:24" ht="20.25" thickBot="1">
      <c r="C42" s="298" t="s">
        <v>79</v>
      </c>
      <c r="D42" s="298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P42" s="169"/>
      <c r="Q42" s="170"/>
      <c r="R42" s="170"/>
      <c r="S42" s="170"/>
      <c r="T42" s="170"/>
      <c r="U42" s="170"/>
      <c r="V42" s="160" t="str">
        <f>IF('５都道府県選手団'!V37="","",'５都道府県選手団'!V37)</f>
        <v/>
      </c>
      <c r="W42" s="161"/>
      <c r="X42" s="162"/>
    </row>
    <row r="43" spans="1:24" ht="41.25" customHeight="1" thickBot="1">
      <c r="A43" s="300" t="s">
        <v>58</v>
      </c>
      <c r="B43" s="305"/>
      <c r="C43" s="305"/>
      <c r="D43" s="301"/>
      <c r="E43" s="111"/>
      <c r="F43" s="300" t="s">
        <v>59</v>
      </c>
      <c r="G43" s="301"/>
      <c r="H43" s="305"/>
      <c r="I43" s="305"/>
      <c r="J43" s="305"/>
      <c r="K43" s="305"/>
      <c r="L43" s="305"/>
      <c r="M43" s="305"/>
      <c r="N43" s="301"/>
      <c r="P43" s="172"/>
      <c r="Q43" s="173"/>
      <c r="R43" s="173"/>
      <c r="S43" s="173"/>
      <c r="T43" s="173"/>
      <c r="U43" s="173"/>
      <c r="V43" s="163"/>
      <c r="W43" s="164"/>
      <c r="X43" s="165"/>
    </row>
    <row r="45" spans="1:24" ht="33.75" customHeight="1">
      <c r="Q45" s="6"/>
    </row>
  </sheetData>
  <mergeCells count="74">
    <mergeCell ref="V42:X43"/>
    <mergeCell ref="A43:D43"/>
    <mergeCell ref="F43:G43"/>
    <mergeCell ref="H43:N43"/>
    <mergeCell ref="V33:X40"/>
    <mergeCell ref="A34:C36"/>
    <mergeCell ref="A38:D38"/>
    <mergeCell ref="A39:C41"/>
    <mergeCell ref="V41:X41"/>
    <mergeCell ref="A28:A33"/>
    <mergeCell ref="B28:B33"/>
    <mergeCell ref="C30:C31"/>
    <mergeCell ref="C32:C33"/>
    <mergeCell ref="P33:U43"/>
    <mergeCell ref="C42:N42"/>
    <mergeCell ref="P31:W31"/>
    <mergeCell ref="U25:V25"/>
    <mergeCell ref="W25:X25"/>
    <mergeCell ref="Z25:AH26"/>
    <mergeCell ref="C26:C27"/>
    <mergeCell ref="Q26:R26"/>
    <mergeCell ref="S26:T26"/>
    <mergeCell ref="U26:V26"/>
    <mergeCell ref="W26:X26"/>
    <mergeCell ref="A22:B27"/>
    <mergeCell ref="Q22:R22"/>
    <mergeCell ref="S22:T22"/>
    <mergeCell ref="U22:V22"/>
    <mergeCell ref="W22:X22"/>
    <mergeCell ref="Q23:R23"/>
    <mergeCell ref="S23:T23"/>
    <mergeCell ref="U23:V23"/>
    <mergeCell ref="W23:X23"/>
    <mergeCell ref="C24:C25"/>
    <mergeCell ref="Q24:R24"/>
    <mergeCell ref="S24:T24"/>
    <mergeCell ref="U24:V24"/>
    <mergeCell ref="W24:X24"/>
    <mergeCell ref="Q25:R25"/>
    <mergeCell ref="S25:T25"/>
    <mergeCell ref="U16:U18"/>
    <mergeCell ref="X16:X19"/>
    <mergeCell ref="Q17:R17"/>
    <mergeCell ref="C18:C19"/>
    <mergeCell ref="Q18:R18"/>
    <mergeCell ref="Q19:S19"/>
    <mergeCell ref="V16:V18"/>
    <mergeCell ref="W16:W19"/>
    <mergeCell ref="E13:M13"/>
    <mergeCell ref="C20:C21"/>
    <mergeCell ref="A16:B21"/>
    <mergeCell ref="P16:P18"/>
    <mergeCell ref="Q16:R16"/>
    <mergeCell ref="I8:J11"/>
    <mergeCell ref="L8:R8"/>
    <mergeCell ref="T8:X8"/>
    <mergeCell ref="K9:R11"/>
    <mergeCell ref="T9:X9"/>
    <mergeCell ref="P32:W32"/>
    <mergeCell ref="A1:C1"/>
    <mergeCell ref="P1:X1"/>
    <mergeCell ref="A3:X3"/>
    <mergeCell ref="A4:C7"/>
    <mergeCell ref="D4:H7"/>
    <mergeCell ref="J4:K7"/>
    <mergeCell ref="L4:T7"/>
    <mergeCell ref="T11:X11"/>
    <mergeCell ref="A13:D15"/>
    <mergeCell ref="N13:N15"/>
    <mergeCell ref="Q15:T15"/>
    <mergeCell ref="U15:V15"/>
    <mergeCell ref="W15:X15"/>
    <mergeCell ref="A8:C11"/>
    <mergeCell ref="D8:H11"/>
  </mergeCells>
  <phoneticPr fontId="1"/>
  <printOptions horizontalCentered="1" verticalCentered="1"/>
  <pageMargins left="0.39370078740157483" right="0.39370078740157483" top="0.39370078740157483" bottom="0.39370078740157483" header="0.51181102362204722" footer="0.39370078740157483"/>
  <pageSetup paperSize="9" scale="48" orientation="landscape"/>
  <headerFooter alignWithMargins="0"/>
  <rowBreaks count="1" manualBreakCount="1">
    <brk id="43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28</vt:i4>
      </vt:variant>
      <vt:variant>
        <vt:lpstr>名前付き一覧</vt:lpstr>
      </vt:variant>
      <vt:variant>
        <vt:i4>27</vt:i4>
      </vt:variant>
    </vt:vector>
  </HeadingPairs>
  <TitlesOfParts>
    <vt:vector size="55" baseType="lpstr">
      <vt:lpstr>都道府県コード</vt:lpstr>
      <vt:lpstr>５都道府県選手団</vt:lpstr>
      <vt:lpstr>６学校別 (1)</vt:lpstr>
      <vt:lpstr>６学校別 (2)</vt:lpstr>
      <vt:lpstr>６学校別 (3)</vt:lpstr>
      <vt:lpstr>６学校別 (4)</vt:lpstr>
      <vt:lpstr>６学校別 (5)</vt:lpstr>
      <vt:lpstr>６学校別 (6)</vt:lpstr>
      <vt:lpstr>６学校別 (7)</vt:lpstr>
      <vt:lpstr>６学校別 (8)</vt:lpstr>
      <vt:lpstr>６学校別 (9)</vt:lpstr>
      <vt:lpstr>６学校別 (10)</vt:lpstr>
      <vt:lpstr>６学校別 (11)</vt:lpstr>
      <vt:lpstr>６学校別 (12)</vt:lpstr>
      <vt:lpstr>６学校別 (13)</vt:lpstr>
      <vt:lpstr>６学校別 (14)</vt:lpstr>
      <vt:lpstr>６学校別 (15)</vt:lpstr>
      <vt:lpstr>６学校別 (16)</vt:lpstr>
      <vt:lpstr>６学校別 (17)</vt:lpstr>
      <vt:lpstr>６学校別 (18)</vt:lpstr>
      <vt:lpstr>６学校別 (19)</vt:lpstr>
      <vt:lpstr>６学校別 (20)</vt:lpstr>
      <vt:lpstr>６学校別 (21)</vt:lpstr>
      <vt:lpstr>６学校別 (22)</vt:lpstr>
      <vt:lpstr>６学校別 (23)</vt:lpstr>
      <vt:lpstr>６学校別 (24)</vt:lpstr>
      <vt:lpstr>６学校別 (25)</vt:lpstr>
      <vt:lpstr>集計表</vt:lpstr>
      <vt:lpstr>'５都道府県選手団'!Print_Area</vt:lpstr>
      <vt:lpstr>'６学校別 (1)'!Print_Area</vt:lpstr>
      <vt:lpstr>'６学校別 (10)'!Print_Area</vt:lpstr>
      <vt:lpstr>'６学校別 (11)'!Print_Area</vt:lpstr>
      <vt:lpstr>'６学校別 (12)'!Print_Area</vt:lpstr>
      <vt:lpstr>'６学校別 (13)'!Print_Area</vt:lpstr>
      <vt:lpstr>'６学校別 (14)'!Print_Area</vt:lpstr>
      <vt:lpstr>'６学校別 (15)'!Print_Area</vt:lpstr>
      <vt:lpstr>'６学校別 (16)'!Print_Area</vt:lpstr>
      <vt:lpstr>'６学校別 (17)'!Print_Area</vt:lpstr>
      <vt:lpstr>'６学校別 (18)'!Print_Area</vt:lpstr>
      <vt:lpstr>'６学校別 (19)'!Print_Area</vt:lpstr>
      <vt:lpstr>'６学校別 (2)'!Print_Area</vt:lpstr>
      <vt:lpstr>'６学校別 (20)'!Print_Area</vt:lpstr>
      <vt:lpstr>'６学校別 (21)'!Print_Area</vt:lpstr>
      <vt:lpstr>'６学校別 (22)'!Print_Area</vt:lpstr>
      <vt:lpstr>'６学校別 (23)'!Print_Area</vt:lpstr>
      <vt:lpstr>'６学校別 (24)'!Print_Area</vt:lpstr>
      <vt:lpstr>'６学校別 (25)'!Print_Area</vt:lpstr>
      <vt:lpstr>'６学校別 (3)'!Print_Area</vt:lpstr>
      <vt:lpstr>'６学校別 (4)'!Print_Area</vt:lpstr>
      <vt:lpstr>'６学校別 (5)'!Print_Area</vt:lpstr>
      <vt:lpstr>'６学校別 (6)'!Print_Area</vt:lpstr>
      <vt:lpstr>'６学校別 (7)'!Print_Area</vt:lpstr>
      <vt:lpstr>'６学校別 (8)'!Print_Area</vt:lpstr>
      <vt:lpstr>'６学校別 (9)'!Print_Area</vt:lpstr>
      <vt:lpstr>集計表!Print_Area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9006</dc:creator>
  <cp:lastModifiedBy>9006</cp:lastModifiedBy>
  <cp:lastPrinted>2021-01-10T23:51:22Z</cp:lastPrinted>
  <dcterms:created xsi:type="dcterms:W3CDTF">2020-04-15T06:13:12Z</dcterms:created>
  <dcterms:modified xsi:type="dcterms:W3CDTF">2021-01-10T23:54:16Z</dcterms:modified>
</cp:coreProperties>
</file>